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CF41B905-8DA7-4529-ADA2-F45E80EE0C7E}" xr6:coauthVersionLast="43" xr6:coauthVersionMax="43" xr10:uidLastSave="{00000000-0000-0000-0000-000000000000}"/>
  <bookViews>
    <workbookView xWindow="5760" yWindow="3396" windowWidth="17280" windowHeight="8964" xr2:uid="{41FCA266-3CE0-4C31-A109-E6CE1631E8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I13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K20" i="1"/>
  <c r="E22" i="1"/>
  <c r="I22" i="1"/>
  <c r="D23" i="1"/>
  <c r="D22" i="1" s="1"/>
  <c r="D21" i="1" s="1"/>
  <c r="E23" i="1"/>
  <c r="F23" i="1"/>
  <c r="F22" i="1" s="1"/>
  <c r="G23" i="1"/>
  <c r="G22" i="1" s="1"/>
  <c r="H23" i="1"/>
  <c r="H22" i="1" s="1"/>
  <c r="H21" i="1" s="1"/>
  <c r="I23" i="1"/>
  <c r="J23" i="1"/>
  <c r="J22" i="1" s="1"/>
  <c r="K23" i="1"/>
  <c r="L23" i="1"/>
  <c r="L22" i="1" s="1"/>
  <c r="K24" i="1"/>
  <c r="D25" i="1"/>
  <c r="E25" i="1"/>
  <c r="F25" i="1"/>
  <c r="G25" i="1"/>
  <c r="H25" i="1"/>
  <c r="I25" i="1"/>
  <c r="K25" i="1" s="1"/>
  <c r="J25" i="1"/>
  <c r="L25" i="1"/>
  <c r="K26" i="1"/>
  <c r="D27" i="1"/>
  <c r="H27" i="1"/>
  <c r="L27" i="1"/>
  <c r="D28" i="1"/>
  <c r="E28" i="1"/>
  <c r="E27" i="1" s="1"/>
  <c r="F28" i="1"/>
  <c r="F27" i="1" s="1"/>
  <c r="G28" i="1"/>
  <c r="G27" i="1" s="1"/>
  <c r="H28" i="1"/>
  <c r="I28" i="1"/>
  <c r="I27" i="1" s="1"/>
  <c r="J28" i="1"/>
  <c r="J27" i="1" s="1"/>
  <c r="K28" i="1"/>
  <c r="L28" i="1"/>
  <c r="K29" i="1"/>
  <c r="E30" i="1"/>
  <c r="I30" i="1"/>
  <c r="K30" i="1" s="1"/>
  <c r="D31" i="1"/>
  <c r="D30" i="1" s="1"/>
  <c r="E31" i="1"/>
  <c r="F31" i="1"/>
  <c r="F30" i="1" s="1"/>
  <c r="G31" i="1"/>
  <c r="G30" i="1" s="1"/>
  <c r="H31" i="1"/>
  <c r="H30" i="1" s="1"/>
  <c r="I31" i="1"/>
  <c r="J31" i="1"/>
  <c r="J30" i="1" s="1"/>
  <c r="K31" i="1"/>
  <c r="L31" i="1"/>
  <c r="L30" i="1" s="1"/>
  <c r="K32" i="1"/>
  <c r="F33" i="1"/>
  <c r="J33" i="1"/>
  <c r="D34" i="1"/>
  <c r="D33" i="1" s="1"/>
  <c r="E34" i="1"/>
  <c r="E33" i="1" s="1"/>
  <c r="F34" i="1"/>
  <c r="G34" i="1"/>
  <c r="G33" i="1" s="1"/>
  <c r="H34" i="1"/>
  <c r="H33" i="1" s="1"/>
  <c r="I34" i="1"/>
  <c r="K34" i="1" s="1"/>
  <c r="J34" i="1"/>
  <c r="L34" i="1"/>
  <c r="L33" i="1" s="1"/>
  <c r="K35" i="1"/>
  <c r="D36" i="1"/>
  <c r="E36" i="1"/>
  <c r="F36" i="1"/>
  <c r="G36" i="1"/>
  <c r="H36" i="1"/>
  <c r="I36" i="1"/>
  <c r="J36" i="1"/>
  <c r="K36" i="1"/>
  <c r="L36" i="1"/>
  <c r="K37" i="1"/>
  <c r="D39" i="1"/>
  <c r="D38" i="1" s="1"/>
  <c r="H39" i="1"/>
  <c r="H38" i="1" s="1"/>
  <c r="L39" i="1"/>
  <c r="L38" i="1" s="1"/>
  <c r="D40" i="1"/>
  <c r="E40" i="1"/>
  <c r="E39" i="1" s="1"/>
  <c r="E38" i="1" s="1"/>
  <c r="F40" i="1"/>
  <c r="F39" i="1" s="1"/>
  <c r="F38" i="1" s="1"/>
  <c r="G40" i="1"/>
  <c r="G39" i="1" s="1"/>
  <c r="G38" i="1" s="1"/>
  <c r="H40" i="1"/>
  <c r="I40" i="1"/>
  <c r="I39" i="1" s="1"/>
  <c r="J40" i="1"/>
  <c r="J39" i="1" s="1"/>
  <c r="J38" i="1" s="1"/>
  <c r="K40" i="1"/>
  <c r="L40" i="1"/>
  <c r="K41" i="1"/>
  <c r="K42" i="1"/>
  <c r="K43" i="1"/>
  <c r="F45" i="1"/>
  <c r="F44" i="1" s="1"/>
  <c r="J45" i="1"/>
  <c r="J44" i="1" s="1"/>
  <c r="D46" i="1"/>
  <c r="D45" i="1" s="1"/>
  <c r="D44" i="1" s="1"/>
  <c r="E46" i="1"/>
  <c r="E45" i="1" s="1"/>
  <c r="E44" i="1" s="1"/>
  <c r="F46" i="1"/>
  <c r="G46" i="1"/>
  <c r="G45" i="1" s="1"/>
  <c r="G44" i="1" s="1"/>
  <c r="H46" i="1"/>
  <c r="H45" i="1" s="1"/>
  <c r="H44" i="1" s="1"/>
  <c r="I46" i="1"/>
  <c r="K46" i="1" s="1"/>
  <c r="J46" i="1"/>
  <c r="L46" i="1"/>
  <c r="L45" i="1" s="1"/>
  <c r="L44" i="1" s="1"/>
  <c r="K47" i="1"/>
  <c r="K48" i="1"/>
  <c r="K49" i="1"/>
  <c r="K50" i="1"/>
  <c r="I38" i="1" l="1"/>
  <c r="K38" i="1" s="1"/>
  <c r="K39" i="1"/>
  <c r="D12" i="1"/>
  <c r="K27" i="1"/>
  <c r="G21" i="1"/>
  <c r="G12" i="1"/>
  <c r="K13" i="1"/>
  <c r="L21" i="1"/>
  <c r="L12" i="1" s="1"/>
  <c r="H12" i="1"/>
  <c r="J21" i="1"/>
  <c r="F21" i="1"/>
  <c r="F12" i="1" s="1"/>
  <c r="E21" i="1"/>
  <c r="E12" i="1" s="1"/>
  <c r="J12" i="1"/>
  <c r="I45" i="1"/>
  <c r="I17" i="1"/>
  <c r="K17" i="1" s="1"/>
  <c r="K22" i="1"/>
  <c r="K14" i="1"/>
  <c r="I33" i="1"/>
  <c r="K33" i="1" s="1"/>
  <c r="K45" i="1" l="1"/>
  <c r="I44" i="1"/>
  <c r="K44" i="1" s="1"/>
  <c r="I21" i="1"/>
  <c r="K21" i="1" s="1"/>
  <c r="I12" i="1" l="1"/>
  <c r="K12" i="1" s="1"/>
</calcChain>
</file>

<file path=xl/sharedStrings.xml><?xml version="1.0" encoding="utf-8"?>
<sst xmlns="http://schemas.openxmlformats.org/spreadsheetml/2006/main" count="142" uniqueCount="140">
  <si>
    <t>CENTRALIZAT</t>
  </si>
  <si>
    <t xml:space="preserve"> Anexa 13</t>
  </si>
  <si>
    <t>Cont de executie - Cheltuieli - Bugetul local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</si>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</sst>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B33B-FA52-4769-8B40-9299131A782C}">
  <dimension ref="A1:T103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D13+D17+D21+D38+D44</f>
        <v>0</v>
      </c>
      <c r="E12" s="11">
        <f>E13+E17+E21+E38+E44</f>
        <v>0</v>
      </c>
      <c r="F12" s="11">
        <f>F13+F17+F21+F38+F44</f>
        <v>759037</v>
      </c>
      <c r="G12" s="11">
        <f>G13+G17+G21+G38+G44</f>
        <v>759037</v>
      </c>
      <c r="H12" s="11">
        <f>H13+H17+H21+H38+H44</f>
        <v>758522</v>
      </c>
      <c r="I12" s="11">
        <f>I13+I17+I21+I38+I44</f>
        <v>758522</v>
      </c>
      <c r="J12" s="11">
        <f>J13+J17+J21+J38+J44</f>
        <v>758522</v>
      </c>
      <c r="K12" s="11">
        <f>I12-J12</f>
        <v>0</v>
      </c>
      <c r="L12" s="11">
        <f>L13+L17+L21+L38+L44</f>
        <v>464534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234732</v>
      </c>
      <c r="G13" s="11">
        <f>G14</f>
        <v>234732</v>
      </c>
      <c r="H13" s="11">
        <f>H14</f>
        <v>234217</v>
      </c>
      <c r="I13" s="11">
        <f>I14</f>
        <v>234217</v>
      </c>
      <c r="J13" s="11">
        <f>J14</f>
        <v>234217</v>
      </c>
      <c r="K13" s="11">
        <f>I13-J13</f>
        <v>0</v>
      </c>
      <c r="L13" s="11">
        <f>L14</f>
        <v>243814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234732</v>
      </c>
      <c r="G14" s="11">
        <f>G15</f>
        <v>234732</v>
      </c>
      <c r="H14" s="11">
        <f>H15</f>
        <v>234217</v>
      </c>
      <c r="I14" s="11">
        <f>I15</f>
        <v>234217</v>
      </c>
      <c r="J14" s="11">
        <f>J15</f>
        <v>234217</v>
      </c>
      <c r="K14" s="11">
        <f>I14-J14</f>
        <v>0</v>
      </c>
      <c r="L14" s="11">
        <f>L15</f>
        <v>243814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234732</v>
      </c>
      <c r="G15" s="11">
        <f>G16</f>
        <v>234732</v>
      </c>
      <c r="H15" s="11">
        <f>H16</f>
        <v>234217</v>
      </c>
      <c r="I15" s="11">
        <f>I16</f>
        <v>234217</v>
      </c>
      <c r="J15" s="11">
        <f>J16</f>
        <v>234217</v>
      </c>
      <c r="K15" s="11">
        <f>I15-J15</f>
        <v>0</v>
      </c>
      <c r="L15" s="11">
        <f>L16</f>
        <v>243814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234732</v>
      </c>
      <c r="G16" s="11">
        <v>234732</v>
      </c>
      <c r="H16" s="11">
        <v>234217</v>
      </c>
      <c r="I16" s="11">
        <v>234217</v>
      </c>
      <c r="J16" s="11">
        <v>234217</v>
      </c>
      <c r="K16" s="11">
        <f>I16-J16</f>
        <v>0</v>
      </c>
      <c r="L16" s="11">
        <v>243814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11927</v>
      </c>
      <c r="G17" s="11">
        <f>+G18</f>
        <v>11927</v>
      </c>
      <c r="H17" s="11">
        <f>+H18</f>
        <v>11927</v>
      </c>
      <c r="I17" s="11">
        <f>+I18</f>
        <v>11927</v>
      </c>
      <c r="J17" s="11">
        <f>+J18</f>
        <v>11927</v>
      </c>
      <c r="K17" s="11">
        <f>I17-J17</f>
        <v>0</v>
      </c>
      <c r="L17" s="11">
        <f>+L18</f>
        <v>11751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+D19+D20</f>
        <v>0</v>
      </c>
      <c r="E18" s="11">
        <f>+E19+E20</f>
        <v>0</v>
      </c>
      <c r="F18" s="11">
        <f>+F19+F20</f>
        <v>11927</v>
      </c>
      <c r="G18" s="11">
        <f>+G19+G20</f>
        <v>11927</v>
      </c>
      <c r="H18" s="11">
        <f>+H19+H20</f>
        <v>11927</v>
      </c>
      <c r="I18" s="11">
        <f>+I19+I20</f>
        <v>11927</v>
      </c>
      <c r="J18" s="11">
        <f>+J19+J20</f>
        <v>11927</v>
      </c>
      <c r="K18" s="11">
        <f>I18-J18</f>
        <v>0</v>
      </c>
      <c r="L18" s="11">
        <f>+L19+L20</f>
        <v>11751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11927</v>
      </c>
      <c r="G19" s="11">
        <v>11927</v>
      </c>
      <c r="H19" s="11">
        <v>11927</v>
      </c>
      <c r="I19" s="11">
        <v>11927</v>
      </c>
      <c r="J19" s="11">
        <v>11927</v>
      </c>
      <c r="K19" s="11">
        <f>I19-J19</f>
        <v>0</v>
      </c>
      <c r="L19" s="11">
        <v>11503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248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D22+D27+D30+D33</f>
        <v>0</v>
      </c>
      <c r="E21" s="11">
        <f>E22+E27+E30+E33</f>
        <v>0</v>
      </c>
      <c r="F21" s="11">
        <f>F22+F27+F30+F33</f>
        <v>462017</v>
      </c>
      <c r="G21" s="11">
        <f>G22+G27+G30+G33</f>
        <v>462017</v>
      </c>
      <c r="H21" s="11">
        <f>H22+H27+H30+H33</f>
        <v>462017</v>
      </c>
      <c r="I21" s="11">
        <f>I22+I27+I30+I33</f>
        <v>462017</v>
      </c>
      <c r="J21" s="11">
        <f>J22+J27+J30+J33</f>
        <v>462017</v>
      </c>
      <c r="K21" s="11">
        <f>I21-J21</f>
        <v>0</v>
      </c>
      <c r="L21" s="11">
        <f>L22+L27+L30+L33</f>
        <v>158024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D23+D25</f>
        <v>0</v>
      </c>
      <c r="E22" s="11">
        <f>E23+E25</f>
        <v>0</v>
      </c>
      <c r="F22" s="11">
        <f>F23+F25</f>
        <v>148282</v>
      </c>
      <c r="G22" s="11">
        <f>G23+G25</f>
        <v>148282</v>
      </c>
      <c r="H22" s="11">
        <f>H23+H25</f>
        <v>148282</v>
      </c>
      <c r="I22" s="11">
        <f>I23+I25</f>
        <v>148282</v>
      </c>
      <c r="J22" s="11">
        <f>J23+J25</f>
        <v>148282</v>
      </c>
      <c r="K22" s="11">
        <f>I22-J22</f>
        <v>0</v>
      </c>
      <c r="L22" s="11">
        <f>L23+L25</f>
        <v>41407</v>
      </c>
    </row>
    <row r="23" spans="1:12" s="6" customFormat="1" ht="21.6" x14ac:dyDescent="0.3">
      <c r="A23" s="10" t="s">
        <v>51</v>
      </c>
      <c r="B23" s="10" t="s">
        <v>52</v>
      </c>
      <c r="C23" s="10" t="s">
        <v>53</v>
      </c>
      <c r="D23" s="11">
        <f>+D24</f>
        <v>0</v>
      </c>
      <c r="E23" s="11">
        <f>+E24</f>
        <v>0</v>
      </c>
      <c r="F23" s="11">
        <f>+F24</f>
        <v>139078</v>
      </c>
      <c r="G23" s="11">
        <f>+G24</f>
        <v>139078</v>
      </c>
      <c r="H23" s="11">
        <f>+H24</f>
        <v>139078</v>
      </c>
      <c r="I23" s="11">
        <f>+I24</f>
        <v>139078</v>
      </c>
      <c r="J23" s="11">
        <f>+J24</f>
        <v>139078</v>
      </c>
      <c r="K23" s="11">
        <f>I23-J23</f>
        <v>0</v>
      </c>
      <c r="L23" s="11">
        <f>+L24</f>
        <v>2861</v>
      </c>
    </row>
    <row r="24" spans="1:12" s="6" customFormat="1" x14ac:dyDescent="0.3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139078</v>
      </c>
      <c r="G24" s="11">
        <v>139078</v>
      </c>
      <c r="H24" s="11">
        <v>139078</v>
      </c>
      <c r="I24" s="11">
        <v>139078</v>
      </c>
      <c r="J24" s="11">
        <v>139078</v>
      </c>
      <c r="K24" s="11">
        <f>I24-J24</f>
        <v>0</v>
      </c>
      <c r="L24" s="11">
        <v>2861</v>
      </c>
    </row>
    <row r="25" spans="1:12" s="6" customFormat="1" ht="21.6" x14ac:dyDescent="0.3">
      <c r="A25" s="10" t="s">
        <v>57</v>
      </c>
      <c r="B25" s="10" t="s">
        <v>58</v>
      </c>
      <c r="C25" s="10" t="s">
        <v>59</v>
      </c>
      <c r="D25" s="11">
        <f>D26</f>
        <v>0</v>
      </c>
      <c r="E25" s="11">
        <f>E26</f>
        <v>0</v>
      </c>
      <c r="F25" s="11">
        <f>F26</f>
        <v>9204</v>
      </c>
      <c r="G25" s="11">
        <f>G26</f>
        <v>9204</v>
      </c>
      <c r="H25" s="11">
        <f>H26</f>
        <v>9204</v>
      </c>
      <c r="I25" s="11">
        <f>I26</f>
        <v>9204</v>
      </c>
      <c r="J25" s="11">
        <f>J26</f>
        <v>9204</v>
      </c>
      <c r="K25" s="11">
        <f>I25-J25</f>
        <v>0</v>
      </c>
      <c r="L25" s="11">
        <f>L26</f>
        <v>38546</v>
      </c>
    </row>
    <row r="26" spans="1:12" s="6" customFormat="1" x14ac:dyDescent="0.3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9204</v>
      </c>
      <c r="G26" s="11">
        <v>9204</v>
      </c>
      <c r="H26" s="11">
        <v>9204</v>
      </c>
      <c r="I26" s="11">
        <v>9204</v>
      </c>
      <c r="J26" s="11">
        <v>9204</v>
      </c>
      <c r="K26" s="11">
        <f>I26-J26</f>
        <v>0</v>
      </c>
      <c r="L26" s="11">
        <v>38546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f>+D28</f>
        <v>0</v>
      </c>
      <c r="E27" s="11">
        <f>+E28</f>
        <v>0</v>
      </c>
      <c r="F27" s="11">
        <f>+F28</f>
        <v>185369</v>
      </c>
      <c r="G27" s="11">
        <f>+G28</f>
        <v>185369</v>
      </c>
      <c r="H27" s="11">
        <f>+H28</f>
        <v>185369</v>
      </c>
      <c r="I27" s="11">
        <f>+I28</f>
        <v>185369</v>
      </c>
      <c r="J27" s="11">
        <f>+J28</f>
        <v>185369</v>
      </c>
      <c r="K27" s="11">
        <f>I27-J27</f>
        <v>0</v>
      </c>
      <c r="L27" s="11">
        <f>+L28</f>
        <v>14585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185369</v>
      </c>
      <c r="G28" s="11">
        <f>G29</f>
        <v>185369</v>
      </c>
      <c r="H28" s="11">
        <f>H29</f>
        <v>185369</v>
      </c>
      <c r="I28" s="11">
        <f>I29</f>
        <v>185369</v>
      </c>
      <c r="J28" s="11">
        <f>J29</f>
        <v>185369</v>
      </c>
      <c r="K28" s="11">
        <f>I28-J28</f>
        <v>0</v>
      </c>
      <c r="L28" s="11">
        <f>L29</f>
        <v>14585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185369</v>
      </c>
      <c r="G29" s="11">
        <v>185369</v>
      </c>
      <c r="H29" s="11">
        <v>185369</v>
      </c>
      <c r="I29" s="11">
        <v>185369</v>
      </c>
      <c r="J29" s="11">
        <v>185369</v>
      </c>
      <c r="K29" s="11">
        <f>I29-J29</f>
        <v>0</v>
      </c>
      <c r="L29" s="11">
        <v>14585</v>
      </c>
    </row>
    <row r="30" spans="1:12" s="6" customFormat="1" ht="21.6" x14ac:dyDescent="0.3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10135</v>
      </c>
      <c r="G30" s="11">
        <f>G31</f>
        <v>10135</v>
      </c>
      <c r="H30" s="11">
        <f>H31</f>
        <v>10135</v>
      </c>
      <c r="I30" s="11">
        <f>I31</f>
        <v>10135</v>
      </c>
      <c r="J30" s="11">
        <f>J31</f>
        <v>10135</v>
      </c>
      <c r="K30" s="11">
        <f>I30-J30</f>
        <v>0</v>
      </c>
      <c r="L30" s="11">
        <f>L31</f>
        <v>9019</v>
      </c>
    </row>
    <row r="31" spans="1:12" s="6" customFormat="1" ht="21.6" x14ac:dyDescent="0.3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10135</v>
      </c>
      <c r="G31" s="11">
        <f>+G32</f>
        <v>10135</v>
      </c>
      <c r="H31" s="11">
        <f>+H32</f>
        <v>10135</v>
      </c>
      <c r="I31" s="11">
        <f>+I32</f>
        <v>10135</v>
      </c>
      <c r="J31" s="11">
        <f>+J32</f>
        <v>10135</v>
      </c>
      <c r="K31" s="11">
        <f>I31-J31</f>
        <v>0</v>
      </c>
      <c r="L31" s="11">
        <f>+L32</f>
        <v>9019</v>
      </c>
    </row>
    <row r="32" spans="1:12" s="6" customFormat="1" x14ac:dyDescent="0.3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10135</v>
      </c>
      <c r="G32" s="11">
        <v>10135</v>
      </c>
      <c r="H32" s="11">
        <v>10135</v>
      </c>
      <c r="I32" s="11">
        <v>10135</v>
      </c>
      <c r="J32" s="11">
        <v>10135</v>
      </c>
      <c r="K32" s="11">
        <f>I32-J32</f>
        <v>0</v>
      </c>
      <c r="L32" s="11">
        <v>9019</v>
      </c>
    </row>
    <row r="33" spans="1:12" s="6" customFormat="1" ht="31.8" x14ac:dyDescent="0.3">
      <c r="A33" s="10" t="s">
        <v>81</v>
      </c>
      <c r="B33" s="10" t="s">
        <v>82</v>
      </c>
      <c r="C33" s="10" t="s">
        <v>83</v>
      </c>
      <c r="D33" s="11">
        <f>+D34+D36</f>
        <v>0</v>
      </c>
      <c r="E33" s="11">
        <f>+E34+E36</f>
        <v>0</v>
      </c>
      <c r="F33" s="11">
        <f>+F34+F36</f>
        <v>118231</v>
      </c>
      <c r="G33" s="11">
        <f>+G34+G36</f>
        <v>118231</v>
      </c>
      <c r="H33" s="11">
        <f>+H34+H36</f>
        <v>118231</v>
      </c>
      <c r="I33" s="11">
        <f>+I34+I36</f>
        <v>118231</v>
      </c>
      <c r="J33" s="11">
        <f>+J34+J36</f>
        <v>118231</v>
      </c>
      <c r="K33" s="11">
        <f>I33-J33</f>
        <v>0</v>
      </c>
      <c r="L33" s="11">
        <f>+L34+L36</f>
        <v>93013</v>
      </c>
    </row>
    <row r="34" spans="1:12" s="6" customFormat="1" ht="21.6" x14ac:dyDescent="0.3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113863</v>
      </c>
      <c r="G34" s="11">
        <f>G35</f>
        <v>113863</v>
      </c>
      <c r="H34" s="11">
        <f>H35</f>
        <v>113863</v>
      </c>
      <c r="I34" s="11">
        <f>I35</f>
        <v>113863</v>
      </c>
      <c r="J34" s="11">
        <f>J35</f>
        <v>113863</v>
      </c>
      <c r="K34" s="11">
        <f>I34-J34</f>
        <v>0</v>
      </c>
      <c r="L34" s="11">
        <f>L35</f>
        <v>88645</v>
      </c>
    </row>
    <row r="35" spans="1:12" s="6" customFormat="1" x14ac:dyDescent="0.3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113863</v>
      </c>
      <c r="G35" s="11">
        <v>113863</v>
      </c>
      <c r="H35" s="11">
        <v>113863</v>
      </c>
      <c r="I35" s="11">
        <v>113863</v>
      </c>
      <c r="J35" s="11">
        <v>113863</v>
      </c>
      <c r="K35" s="11">
        <f>I35-J35</f>
        <v>0</v>
      </c>
      <c r="L35" s="11">
        <v>88645</v>
      </c>
    </row>
    <row r="36" spans="1:12" s="6" customFormat="1" ht="21.6" x14ac:dyDescent="0.3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4368</v>
      </c>
      <c r="G36" s="11">
        <f>G37</f>
        <v>4368</v>
      </c>
      <c r="H36" s="11">
        <f>H37</f>
        <v>4368</v>
      </c>
      <c r="I36" s="11">
        <f>I37</f>
        <v>4368</v>
      </c>
      <c r="J36" s="11">
        <f>J37</f>
        <v>4368</v>
      </c>
      <c r="K36" s="11">
        <f>I36-J36</f>
        <v>0</v>
      </c>
      <c r="L36" s="11">
        <f>L37</f>
        <v>4368</v>
      </c>
    </row>
    <row r="37" spans="1:12" s="6" customFormat="1" x14ac:dyDescent="0.3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4368</v>
      </c>
      <c r="G37" s="11">
        <v>4368</v>
      </c>
      <c r="H37" s="11">
        <v>4368</v>
      </c>
      <c r="I37" s="11">
        <v>4368</v>
      </c>
      <c r="J37" s="11">
        <v>4368</v>
      </c>
      <c r="K37" s="11">
        <f>I37-J37</f>
        <v>0</v>
      </c>
      <c r="L37" s="11">
        <v>4368</v>
      </c>
    </row>
    <row r="38" spans="1:12" s="6" customFormat="1" ht="21.6" x14ac:dyDescent="0.3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50361</v>
      </c>
      <c r="G38" s="11">
        <f>G39</f>
        <v>50361</v>
      </c>
      <c r="H38" s="11">
        <f>H39</f>
        <v>50361</v>
      </c>
      <c r="I38" s="11">
        <f>I39</f>
        <v>50361</v>
      </c>
      <c r="J38" s="11">
        <f>J39</f>
        <v>50361</v>
      </c>
      <c r="K38" s="11">
        <f>I38-J38</f>
        <v>0</v>
      </c>
      <c r="L38" s="11">
        <f>L39</f>
        <v>46833</v>
      </c>
    </row>
    <row r="39" spans="1:12" s="6" customFormat="1" ht="21.6" x14ac:dyDescent="0.3">
      <c r="A39" s="10" t="s">
        <v>99</v>
      </c>
      <c r="B39" s="10" t="s">
        <v>100</v>
      </c>
      <c r="C39" s="10" t="s">
        <v>101</v>
      </c>
      <c r="D39" s="11">
        <f>+D40+D42+D43</f>
        <v>0</v>
      </c>
      <c r="E39" s="11">
        <f>+E40+E42+E43</f>
        <v>0</v>
      </c>
      <c r="F39" s="11">
        <f>+F40+F42+F43</f>
        <v>50361</v>
      </c>
      <c r="G39" s="11">
        <f>+G40+G42+G43</f>
        <v>50361</v>
      </c>
      <c r="H39" s="11">
        <f>+H40+H42+H43</f>
        <v>50361</v>
      </c>
      <c r="I39" s="11">
        <f>+I40+I42+I43</f>
        <v>50361</v>
      </c>
      <c r="J39" s="11">
        <f>+J40+J42+J43</f>
        <v>50361</v>
      </c>
      <c r="K39" s="11">
        <f>I39-J39</f>
        <v>0</v>
      </c>
      <c r="L39" s="11">
        <f>+L40+L42+L43</f>
        <v>46833</v>
      </c>
    </row>
    <row r="40" spans="1:12" s="6" customFormat="1" ht="21.6" x14ac:dyDescent="0.3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1863</v>
      </c>
      <c r="G40" s="11">
        <f>G41</f>
        <v>1863</v>
      </c>
      <c r="H40" s="11">
        <f>H41</f>
        <v>1863</v>
      </c>
      <c r="I40" s="11">
        <f>I41</f>
        <v>1863</v>
      </c>
      <c r="J40" s="11">
        <f>J41</f>
        <v>1863</v>
      </c>
      <c r="K40" s="11">
        <f>I40-J40</f>
        <v>0</v>
      </c>
      <c r="L40" s="11">
        <f>L41</f>
        <v>1863</v>
      </c>
    </row>
    <row r="41" spans="1:12" s="6" customFormat="1" x14ac:dyDescent="0.3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1863</v>
      </c>
      <c r="G41" s="11">
        <v>1863</v>
      </c>
      <c r="H41" s="11">
        <v>1863</v>
      </c>
      <c r="I41" s="11">
        <v>1863</v>
      </c>
      <c r="J41" s="11">
        <v>1863</v>
      </c>
      <c r="K41" s="11">
        <f>I41-J41</f>
        <v>0</v>
      </c>
      <c r="L41" s="11">
        <v>1863</v>
      </c>
    </row>
    <row r="42" spans="1:12" s="6" customFormat="1" x14ac:dyDescent="0.3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20607</v>
      </c>
      <c r="G42" s="11">
        <v>20607</v>
      </c>
      <c r="H42" s="11">
        <v>20607</v>
      </c>
      <c r="I42" s="11">
        <v>20607</v>
      </c>
      <c r="J42" s="11">
        <v>20607</v>
      </c>
      <c r="K42" s="11">
        <f>I42-J42</f>
        <v>0</v>
      </c>
      <c r="L42" s="11">
        <v>15517</v>
      </c>
    </row>
    <row r="43" spans="1:12" s="6" customFormat="1" ht="21.6" x14ac:dyDescent="0.3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27891</v>
      </c>
      <c r="G43" s="11">
        <v>27891</v>
      </c>
      <c r="H43" s="11">
        <v>27891</v>
      </c>
      <c r="I43" s="11">
        <v>27891</v>
      </c>
      <c r="J43" s="11">
        <v>27891</v>
      </c>
      <c r="K43" s="11">
        <f>I43-J43</f>
        <v>0</v>
      </c>
      <c r="L43" s="11">
        <v>29453</v>
      </c>
    </row>
    <row r="44" spans="1:12" s="6" customFormat="1" ht="21.6" x14ac:dyDescent="0.3">
      <c r="A44" s="10" t="s">
        <v>114</v>
      </c>
      <c r="B44" s="10" t="s">
        <v>115</v>
      </c>
      <c r="C44" s="10" t="s">
        <v>116</v>
      </c>
      <c r="D44" s="11">
        <f>+D45</f>
        <v>0</v>
      </c>
      <c r="E44" s="11">
        <f>+E45</f>
        <v>0</v>
      </c>
      <c r="F44" s="11">
        <f>+F45</f>
        <v>0</v>
      </c>
      <c r="G44" s="11">
        <f>+G45</f>
        <v>0</v>
      </c>
      <c r="H44" s="11">
        <f>+H45</f>
        <v>0</v>
      </c>
      <c r="I44" s="11">
        <f>+I45</f>
        <v>0</v>
      </c>
      <c r="J44" s="11">
        <f>+J45</f>
        <v>0</v>
      </c>
      <c r="K44" s="11">
        <f>I44-J44</f>
        <v>0</v>
      </c>
      <c r="L44" s="11">
        <f>+L45</f>
        <v>4112</v>
      </c>
    </row>
    <row r="45" spans="1:12" s="6" customFormat="1" x14ac:dyDescent="0.3">
      <c r="A45" s="10" t="s">
        <v>117</v>
      </c>
      <c r="B45" s="10" t="s">
        <v>118</v>
      </c>
      <c r="C45" s="10" t="s">
        <v>119</v>
      </c>
      <c r="D45" s="11">
        <f>D46</f>
        <v>0</v>
      </c>
      <c r="E45" s="11">
        <f>E46</f>
        <v>0</v>
      </c>
      <c r="F45" s="11">
        <f>F46</f>
        <v>0</v>
      </c>
      <c r="G45" s="11">
        <f>G46</f>
        <v>0</v>
      </c>
      <c r="H45" s="11">
        <f>H46</f>
        <v>0</v>
      </c>
      <c r="I45" s="11">
        <f>I46</f>
        <v>0</v>
      </c>
      <c r="J45" s="11">
        <f>J46</f>
        <v>0</v>
      </c>
      <c r="K45" s="11">
        <f>I45-J45</f>
        <v>0</v>
      </c>
      <c r="L45" s="11">
        <f>L46</f>
        <v>4112</v>
      </c>
    </row>
    <row r="46" spans="1:12" s="6" customFormat="1" x14ac:dyDescent="0.3">
      <c r="A46" s="10" t="s">
        <v>120</v>
      </c>
      <c r="B46" s="10" t="s">
        <v>121</v>
      </c>
      <c r="C46" s="10" t="s">
        <v>122</v>
      </c>
      <c r="D46" s="11">
        <f>D47</f>
        <v>0</v>
      </c>
      <c r="E46" s="11">
        <f>E47</f>
        <v>0</v>
      </c>
      <c r="F46" s="11">
        <f>F47</f>
        <v>0</v>
      </c>
      <c r="G46" s="11">
        <f>G47</f>
        <v>0</v>
      </c>
      <c r="H46" s="11">
        <f>H47</f>
        <v>0</v>
      </c>
      <c r="I46" s="11">
        <f>I47</f>
        <v>0</v>
      </c>
      <c r="J46" s="11">
        <f>J47</f>
        <v>0</v>
      </c>
      <c r="K46" s="11">
        <f>I46-J46</f>
        <v>0</v>
      </c>
      <c r="L46" s="11">
        <f>L47</f>
        <v>4112</v>
      </c>
    </row>
    <row r="47" spans="1:12" s="6" customFormat="1" x14ac:dyDescent="0.3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f>I47-J47</f>
        <v>0</v>
      </c>
      <c r="L47" s="11">
        <v>4112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96428</v>
      </c>
      <c r="G48" s="11">
        <v>96428</v>
      </c>
      <c r="H48" s="11">
        <v>0</v>
      </c>
      <c r="I48" s="11">
        <v>0</v>
      </c>
      <c r="J48" s="11">
        <v>96943</v>
      </c>
      <c r="K48" s="11">
        <f>I48-J48</f>
        <v>-96943</v>
      </c>
      <c r="L48" s="11">
        <v>0</v>
      </c>
    </row>
    <row r="49" spans="1:12" s="6" customFormat="1" x14ac:dyDescent="0.3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96428</v>
      </c>
      <c r="G49" s="11">
        <v>96428</v>
      </c>
      <c r="H49" s="11">
        <v>0</v>
      </c>
      <c r="I49" s="11">
        <v>0</v>
      </c>
      <c r="J49" s="11">
        <v>96943</v>
      </c>
      <c r="K49" s="11">
        <f>I49-J49</f>
        <v>-96943</v>
      </c>
      <c r="L49" s="11">
        <v>0</v>
      </c>
    </row>
    <row r="50" spans="1:12" s="6" customFormat="1" x14ac:dyDescent="0.3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96428</v>
      </c>
      <c r="G50" s="11">
        <v>96428</v>
      </c>
      <c r="H50" s="11">
        <v>0</v>
      </c>
      <c r="I50" s="11">
        <v>0</v>
      </c>
      <c r="J50" s="11">
        <v>96943</v>
      </c>
      <c r="K50" s="11">
        <f>I50-J50</f>
        <v>-96943</v>
      </c>
      <c r="L50" s="11">
        <v>0</v>
      </c>
    </row>
    <row r="51" spans="1:12" s="6" customFormat="1" x14ac:dyDescent="0.3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3">
      <c r="A52" s="13" t="s">
        <v>135</v>
      </c>
      <c r="B52" s="13"/>
      <c r="C52" s="13"/>
      <c r="D52" s="13"/>
      <c r="E52" s="13" t="s">
        <v>137</v>
      </c>
      <c r="F52" s="13"/>
      <c r="G52" s="13"/>
      <c r="H52" s="13"/>
      <c r="I52" s="13" t="s">
        <v>138</v>
      </c>
      <c r="J52" s="13"/>
      <c r="K52" s="13"/>
      <c r="L52" s="13"/>
    </row>
    <row r="53" spans="1:12" x14ac:dyDescent="0.3">
      <c r="A53" s="3" t="s">
        <v>136</v>
      </c>
      <c r="B53" s="3"/>
      <c r="C53" s="3"/>
      <c r="D53" s="3"/>
      <c r="E53" s="3"/>
      <c r="F53" s="3"/>
      <c r="G53" s="3"/>
      <c r="H53" s="3"/>
      <c r="I53" s="3" t="s">
        <v>139</v>
      </c>
      <c r="J53" s="3"/>
      <c r="K53" s="3"/>
      <c r="L53" s="3"/>
    </row>
    <row r="103" spans="1:20" x14ac:dyDescent="0.3">
      <c r="A103" s="12"/>
      <c r="B103" s="12"/>
      <c r="C103" s="12"/>
      <c r="D103" s="12"/>
      <c r="I103" s="12"/>
      <c r="J103" s="12"/>
      <c r="K103" s="12"/>
      <c r="L103" s="12"/>
      <c r="Q103" s="12"/>
      <c r="R103" s="12"/>
      <c r="S103" s="12"/>
      <c r="T103" s="12"/>
    </row>
  </sheetData>
  <mergeCells count="24">
    <mergeCell ref="K6:K10"/>
    <mergeCell ref="L6:L10"/>
    <mergeCell ref="A52:D52"/>
    <mergeCell ref="A53:D53"/>
    <mergeCell ref="E52:H52"/>
    <mergeCell ref="E53:H53"/>
    <mergeCell ref="I52:L52"/>
    <mergeCell ref="I53:L5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2019-05-02T09:57:34Z</dcterms:created>
  <dcterms:modified xsi:type="dcterms:W3CDTF">2019-05-02T09:57:36Z</dcterms:modified>
</cp:coreProperties>
</file>