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J15" i="1" s="1"/>
  <c r="I16" i="1"/>
  <c r="I15" i="1" s="1"/>
  <c r="J16" i="1"/>
  <c r="K16" i="1"/>
  <c r="K15" i="1" s="1"/>
  <c r="J17" i="1"/>
  <c r="J18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I19" i="1" s="1"/>
  <c r="K21" i="1"/>
  <c r="K20" i="1" s="1"/>
  <c r="J22" i="1"/>
  <c r="J23" i="1"/>
  <c r="D24" i="1"/>
  <c r="E24" i="1"/>
  <c r="F24" i="1"/>
  <c r="G24" i="1"/>
  <c r="H24" i="1"/>
  <c r="I24" i="1"/>
  <c r="J24" i="1"/>
  <c r="K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J33" i="1"/>
  <c r="D35" i="1"/>
  <c r="D34" i="1" s="1"/>
  <c r="E35" i="1"/>
  <c r="E34" i="1" s="1"/>
  <c r="F35" i="1"/>
  <c r="F34" i="1" s="1"/>
  <c r="G35" i="1"/>
  <c r="G34" i="1" s="1"/>
  <c r="H35" i="1"/>
  <c r="J35" i="1" s="1"/>
  <c r="I35" i="1"/>
  <c r="I34" i="1" s="1"/>
  <c r="K35" i="1"/>
  <c r="K34" i="1" s="1"/>
  <c r="J36" i="1"/>
  <c r="D37" i="1"/>
  <c r="E37" i="1"/>
  <c r="F37" i="1"/>
  <c r="G37" i="1"/>
  <c r="H37" i="1"/>
  <c r="J37" i="1" s="1"/>
  <c r="I37" i="1"/>
  <c r="K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7" i="1"/>
  <c r="D46" i="1" s="1"/>
  <c r="E47" i="1"/>
  <c r="E46" i="1" s="1"/>
  <c r="F47" i="1"/>
  <c r="F46" i="1" s="1"/>
  <c r="F45" i="1" s="1"/>
  <c r="G47" i="1"/>
  <c r="G46" i="1" s="1"/>
  <c r="H47" i="1"/>
  <c r="H46" i="1" s="1"/>
  <c r="I47" i="1"/>
  <c r="I46" i="1" s="1"/>
  <c r="I45" i="1" s="1"/>
  <c r="K47" i="1"/>
  <c r="K46" i="1" s="1"/>
  <c r="K45" i="1" s="1"/>
  <c r="J48" i="1"/>
  <c r="D50" i="1"/>
  <c r="D49" i="1" s="1"/>
  <c r="E50" i="1"/>
  <c r="E49" i="1" s="1"/>
  <c r="F50" i="1"/>
  <c r="F49" i="1" s="1"/>
  <c r="G50" i="1"/>
  <c r="G49" i="1" s="1"/>
  <c r="H50" i="1"/>
  <c r="H49" i="1" s="1"/>
  <c r="I50" i="1"/>
  <c r="I49" i="1" s="1"/>
  <c r="J50" i="1"/>
  <c r="K50" i="1"/>
  <c r="K49" i="1" s="1"/>
  <c r="J51" i="1"/>
  <c r="J52" i="1"/>
  <c r="J53" i="1"/>
  <c r="J54" i="1"/>
  <c r="J55" i="1"/>
  <c r="J49" i="1" l="1"/>
  <c r="H45" i="1"/>
  <c r="J45" i="1" s="1"/>
  <c r="J46" i="1"/>
  <c r="G19" i="1"/>
  <c r="G10" i="1" s="1"/>
  <c r="I10" i="1"/>
  <c r="F19" i="1"/>
  <c r="F10" i="1" s="1"/>
  <c r="H11" i="1"/>
  <c r="J12" i="1"/>
  <c r="E19" i="1"/>
  <c r="G45" i="1"/>
  <c r="D19" i="1"/>
  <c r="H39" i="1"/>
  <c r="J39" i="1" s="1"/>
  <c r="J40" i="1"/>
  <c r="E45" i="1"/>
  <c r="D45" i="1"/>
  <c r="J30" i="1"/>
  <c r="J27" i="1"/>
  <c r="E10" i="1"/>
  <c r="K19" i="1"/>
  <c r="K10" i="1" s="1"/>
  <c r="D10" i="1"/>
  <c r="H34" i="1"/>
  <c r="J34" i="1" s="1"/>
  <c r="J13" i="1"/>
  <c r="J47" i="1"/>
  <c r="J28" i="1"/>
  <c r="H20" i="1"/>
  <c r="J41" i="1"/>
  <c r="H10" i="1" l="1"/>
  <c r="J10" i="1" s="1"/>
  <c r="J11" i="1"/>
  <c r="H19" i="1"/>
  <c r="J19" i="1" s="1"/>
  <c r="J20" i="1"/>
</calcChain>
</file>

<file path=xl/sharedStrings.xml><?xml version="1.0" encoding="utf-8"?>
<sst xmlns="http://schemas.openxmlformats.org/spreadsheetml/2006/main" count="162" uniqueCount="162">
  <si>
    <t>NR................/...........2017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</si>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</sst>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D11+D15+D19+D39+D45</f>
        <v>3168100</v>
      </c>
      <c r="E10" s="11">
        <f>E11+E15+E19+E39+E45</f>
        <v>3168100</v>
      </c>
      <c r="F10" s="11">
        <f>F11+F15+F19+F39+F45</f>
        <v>1036900</v>
      </c>
      <c r="G10" s="11">
        <f>G11+G15+G19+G39+G45</f>
        <v>1035154</v>
      </c>
      <c r="H10" s="11">
        <f>H11+H15+H19+H39+H45</f>
        <v>1035154</v>
      </c>
      <c r="I10" s="11">
        <f>I11+I15+I19+I39+I45</f>
        <v>564976</v>
      </c>
      <c r="J10" s="11">
        <f>H10-I10</f>
        <v>470178</v>
      </c>
      <c r="K10" s="11">
        <f>K11+K15+K19+K39+K45</f>
        <v>612081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930000</v>
      </c>
      <c r="E11" s="11">
        <f>E12</f>
        <v>930000</v>
      </c>
      <c r="F11" s="11">
        <f>F12</f>
        <v>287000</v>
      </c>
      <c r="G11" s="11">
        <f>G12</f>
        <v>285322</v>
      </c>
      <c r="H11" s="11">
        <f>H12</f>
        <v>285322</v>
      </c>
      <c r="I11" s="11">
        <f>I12</f>
        <v>216517</v>
      </c>
      <c r="J11" s="11">
        <f>H11-I11</f>
        <v>68805</v>
      </c>
      <c r="K11" s="11">
        <f>K12</f>
        <v>208088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930000</v>
      </c>
      <c r="E12" s="11">
        <f>E13</f>
        <v>930000</v>
      </c>
      <c r="F12" s="11">
        <f>F13</f>
        <v>287000</v>
      </c>
      <c r="G12" s="11">
        <f>G13</f>
        <v>285322</v>
      </c>
      <c r="H12" s="11">
        <f>H13</f>
        <v>285322</v>
      </c>
      <c r="I12" s="11">
        <f>I13</f>
        <v>216517</v>
      </c>
      <c r="J12" s="11">
        <f>H12-I12</f>
        <v>68805</v>
      </c>
      <c r="K12" s="11">
        <f>K13</f>
        <v>208088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930000</v>
      </c>
      <c r="E13" s="11">
        <f>E14</f>
        <v>930000</v>
      </c>
      <c r="F13" s="11">
        <f>F14</f>
        <v>287000</v>
      </c>
      <c r="G13" s="11">
        <f>G14</f>
        <v>285322</v>
      </c>
      <c r="H13" s="11">
        <f>H14</f>
        <v>285322</v>
      </c>
      <c r="I13" s="11">
        <f>I14</f>
        <v>216517</v>
      </c>
      <c r="J13" s="11">
        <f>H13-I13</f>
        <v>68805</v>
      </c>
      <c r="K13" s="11">
        <f>K14</f>
        <v>208088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930000</v>
      </c>
      <c r="E14" s="11">
        <v>930000</v>
      </c>
      <c r="F14" s="11">
        <v>287000</v>
      </c>
      <c r="G14" s="11">
        <v>285322</v>
      </c>
      <c r="H14" s="11">
        <v>285322</v>
      </c>
      <c r="I14" s="11">
        <v>216517</v>
      </c>
      <c r="J14" s="11">
        <f>H14-I14</f>
        <v>68805</v>
      </c>
      <c r="K14" s="11">
        <v>208088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65000</v>
      </c>
      <c r="E15" s="11">
        <f>+E16</f>
        <v>65000</v>
      </c>
      <c r="F15" s="11">
        <f>+F16</f>
        <v>17200</v>
      </c>
      <c r="G15" s="11">
        <f>+G16</f>
        <v>17200</v>
      </c>
      <c r="H15" s="11">
        <f>+H16</f>
        <v>17200</v>
      </c>
      <c r="I15" s="11">
        <f>+I16</f>
        <v>11468</v>
      </c>
      <c r="J15" s="11">
        <f>H15-I15</f>
        <v>5732</v>
      </c>
      <c r="K15" s="11">
        <f>+K16</f>
        <v>12053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+D17+D18</f>
        <v>65000</v>
      </c>
      <c r="E16" s="11">
        <f>+E17+E18</f>
        <v>65000</v>
      </c>
      <c r="F16" s="11">
        <f>+F17+F18</f>
        <v>17200</v>
      </c>
      <c r="G16" s="11">
        <f>+G17+G18</f>
        <v>17200</v>
      </c>
      <c r="H16" s="11">
        <f>+H17+H18</f>
        <v>17200</v>
      </c>
      <c r="I16" s="11">
        <f>+I17+I18</f>
        <v>11468</v>
      </c>
      <c r="J16" s="11">
        <f>H16-I16</f>
        <v>5732</v>
      </c>
      <c r="K16" s="11">
        <f>+K17+K18</f>
        <v>12053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65000</v>
      </c>
      <c r="E17" s="11">
        <v>65000</v>
      </c>
      <c r="F17" s="11">
        <v>17200</v>
      </c>
      <c r="G17" s="11">
        <v>17200</v>
      </c>
      <c r="H17" s="11">
        <v>17200</v>
      </c>
      <c r="I17" s="11">
        <v>11468</v>
      </c>
      <c r="J17" s="11">
        <f>H17-I17</f>
        <v>5732</v>
      </c>
      <c r="K17" s="11">
        <v>11805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248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D20+D27+D30+D34</f>
        <v>1311100</v>
      </c>
      <c r="E19" s="11">
        <f>E20+E27+E30+E34</f>
        <v>1311100</v>
      </c>
      <c r="F19" s="11">
        <f>F20+F27+F30+F34</f>
        <v>407500</v>
      </c>
      <c r="G19" s="11">
        <f>G20+G27+G30+G34</f>
        <v>407432</v>
      </c>
      <c r="H19" s="11">
        <f>H20+H27+H30+H34</f>
        <v>407432</v>
      </c>
      <c r="I19" s="11">
        <f>I20+I27+I30+I34</f>
        <v>198506</v>
      </c>
      <c r="J19" s="11">
        <f>H19-I19</f>
        <v>208926</v>
      </c>
      <c r="K19" s="11">
        <f>K20+K27+K30+K34</f>
        <v>173065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D21+D24+D26</f>
        <v>448100</v>
      </c>
      <c r="E20" s="11">
        <f>E21+E24+E26</f>
        <v>448100</v>
      </c>
      <c r="F20" s="11">
        <f>F21+F24+F26</f>
        <v>147000</v>
      </c>
      <c r="G20" s="11">
        <f>G21+G24+G26</f>
        <v>146932</v>
      </c>
      <c r="H20" s="11">
        <f>H21+H24+H26</f>
        <v>146932</v>
      </c>
      <c r="I20" s="11">
        <f>I21+I24+I26</f>
        <v>53476</v>
      </c>
      <c r="J20" s="11">
        <f>H20-I20</f>
        <v>93456</v>
      </c>
      <c r="K20" s="11">
        <f>K21+K24+K26</f>
        <v>64843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D22+D23</f>
        <v>339100</v>
      </c>
      <c r="E21" s="11">
        <f>E22+E23</f>
        <v>339100</v>
      </c>
      <c r="F21" s="11">
        <f>F22+F23</f>
        <v>112730</v>
      </c>
      <c r="G21" s="11">
        <f>G22+G23</f>
        <v>112730</v>
      </c>
      <c r="H21" s="11">
        <f>H22+H23</f>
        <v>112730</v>
      </c>
      <c r="I21" s="11">
        <f>I22+I23</f>
        <v>46477</v>
      </c>
      <c r="J21" s="11">
        <f>H21-I21</f>
        <v>66253</v>
      </c>
      <c r="K21" s="11">
        <f>K22+K23</f>
        <v>37524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123500</v>
      </c>
      <c r="E22" s="11">
        <v>123500</v>
      </c>
      <c r="F22" s="11">
        <v>59130</v>
      </c>
      <c r="G22" s="11">
        <v>59130</v>
      </c>
      <c r="H22" s="11">
        <v>59130</v>
      </c>
      <c r="I22" s="11">
        <v>12098</v>
      </c>
      <c r="J22" s="11">
        <f>H22-I22</f>
        <v>47032</v>
      </c>
      <c r="K22" s="11">
        <v>10701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215600</v>
      </c>
      <c r="E23" s="11">
        <v>215600</v>
      </c>
      <c r="F23" s="11">
        <v>53600</v>
      </c>
      <c r="G23" s="11">
        <v>53600</v>
      </c>
      <c r="H23" s="11">
        <v>53600</v>
      </c>
      <c r="I23" s="11">
        <v>34379</v>
      </c>
      <c r="J23" s="11">
        <f>H23-I23</f>
        <v>19221</v>
      </c>
      <c r="K23" s="11">
        <v>26823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74000</v>
      </c>
      <c r="E24" s="11">
        <f>E25</f>
        <v>74000</v>
      </c>
      <c r="F24" s="11">
        <f>F25</f>
        <v>19270</v>
      </c>
      <c r="G24" s="11">
        <f>G25</f>
        <v>19202</v>
      </c>
      <c r="H24" s="11">
        <f>H25</f>
        <v>19202</v>
      </c>
      <c r="I24" s="11">
        <f>I25</f>
        <v>3799</v>
      </c>
      <c r="J24" s="11">
        <f>H24-I24</f>
        <v>15403</v>
      </c>
      <c r="K24" s="11">
        <f>K25</f>
        <v>24119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74000</v>
      </c>
      <c r="E25" s="11">
        <v>74000</v>
      </c>
      <c r="F25" s="11">
        <v>19270</v>
      </c>
      <c r="G25" s="11">
        <v>19202</v>
      </c>
      <c r="H25" s="11">
        <v>19202</v>
      </c>
      <c r="I25" s="11">
        <v>3799</v>
      </c>
      <c r="J25" s="11">
        <f>H25-I25</f>
        <v>15403</v>
      </c>
      <c r="K25" s="11">
        <v>24119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35000</v>
      </c>
      <c r="E26" s="11">
        <v>35000</v>
      </c>
      <c r="F26" s="11">
        <v>15000</v>
      </c>
      <c r="G26" s="11">
        <v>15000</v>
      </c>
      <c r="H26" s="11">
        <v>15000</v>
      </c>
      <c r="I26" s="11">
        <v>3200</v>
      </c>
      <c r="J26" s="11">
        <f>H26-I26</f>
        <v>11800</v>
      </c>
      <c r="K26" s="11">
        <v>3200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126000</v>
      </c>
      <c r="E27" s="11">
        <f>+E28</f>
        <v>126000</v>
      </c>
      <c r="F27" s="11">
        <f>+F28</f>
        <v>71200</v>
      </c>
      <c r="G27" s="11">
        <f>+G28</f>
        <v>71200</v>
      </c>
      <c r="H27" s="11">
        <f>+H28</f>
        <v>71200</v>
      </c>
      <c r="I27" s="11">
        <f>+I28</f>
        <v>64557</v>
      </c>
      <c r="J27" s="11">
        <f>H27-I27</f>
        <v>6643</v>
      </c>
      <c r="K27" s="11">
        <f>+K28</f>
        <v>11746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126000</v>
      </c>
      <c r="E28" s="11">
        <f>E29</f>
        <v>126000</v>
      </c>
      <c r="F28" s="11">
        <f>F29</f>
        <v>71200</v>
      </c>
      <c r="G28" s="11">
        <f>G29</f>
        <v>71200</v>
      </c>
      <c r="H28" s="11">
        <f>H29</f>
        <v>71200</v>
      </c>
      <c r="I28" s="11">
        <f>I29</f>
        <v>64557</v>
      </c>
      <c r="J28" s="11">
        <f>H28-I28</f>
        <v>6643</v>
      </c>
      <c r="K28" s="11">
        <f>K29</f>
        <v>11746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126000</v>
      </c>
      <c r="E29" s="11">
        <v>126000</v>
      </c>
      <c r="F29" s="11">
        <v>71200</v>
      </c>
      <c r="G29" s="11">
        <v>71200</v>
      </c>
      <c r="H29" s="11">
        <v>71200</v>
      </c>
      <c r="I29" s="11">
        <v>64557</v>
      </c>
      <c r="J29" s="11">
        <f>H29-I29</f>
        <v>6643</v>
      </c>
      <c r="K29" s="11">
        <v>11746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D31+D33</f>
        <v>86000</v>
      </c>
      <c r="E30" s="11">
        <f>E31+E33</f>
        <v>86000</v>
      </c>
      <c r="F30" s="11">
        <f>F31+F33</f>
        <v>19300</v>
      </c>
      <c r="G30" s="11">
        <f>G31+G33</f>
        <v>19300</v>
      </c>
      <c r="H30" s="11">
        <f>H31+H33</f>
        <v>19300</v>
      </c>
      <c r="I30" s="11">
        <f>I31+I33</f>
        <v>12895</v>
      </c>
      <c r="J30" s="11">
        <f>H30-I30</f>
        <v>6405</v>
      </c>
      <c r="K30" s="11">
        <f>K31+K33</f>
        <v>8463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+D32</f>
        <v>72000</v>
      </c>
      <c r="E31" s="11">
        <f>+E32</f>
        <v>72000</v>
      </c>
      <c r="F31" s="11">
        <f>+F32</f>
        <v>15300</v>
      </c>
      <c r="G31" s="11">
        <f>+G32</f>
        <v>15300</v>
      </c>
      <c r="H31" s="11">
        <f>+H32</f>
        <v>15300</v>
      </c>
      <c r="I31" s="11">
        <f>+I32</f>
        <v>12895</v>
      </c>
      <c r="J31" s="11">
        <f>H31-I31</f>
        <v>2405</v>
      </c>
      <c r="K31" s="11">
        <f>+K32</f>
        <v>8463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72000</v>
      </c>
      <c r="E32" s="11">
        <v>72000</v>
      </c>
      <c r="F32" s="11">
        <v>15300</v>
      </c>
      <c r="G32" s="11">
        <v>15300</v>
      </c>
      <c r="H32" s="11">
        <v>15300</v>
      </c>
      <c r="I32" s="11">
        <v>12895</v>
      </c>
      <c r="J32" s="11">
        <f>H32-I32</f>
        <v>2405</v>
      </c>
      <c r="K32" s="11">
        <v>8463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14000</v>
      </c>
      <c r="E33" s="11">
        <v>14000</v>
      </c>
      <c r="F33" s="11">
        <v>4000</v>
      </c>
      <c r="G33" s="11">
        <v>4000</v>
      </c>
      <c r="H33" s="11">
        <v>4000</v>
      </c>
      <c r="I33" s="11">
        <v>0</v>
      </c>
      <c r="J33" s="11">
        <f>H33-I33</f>
        <v>4000</v>
      </c>
      <c r="K33" s="11">
        <v>0</v>
      </c>
    </row>
    <row r="34" spans="1:11" s="6" customFormat="1" ht="33" x14ac:dyDescent="0.25">
      <c r="A34" s="10" t="s">
        <v>91</v>
      </c>
      <c r="B34" s="10" t="s">
        <v>92</v>
      </c>
      <c r="C34" s="10" t="s">
        <v>93</v>
      </c>
      <c r="D34" s="11">
        <f>+D35+D37</f>
        <v>651000</v>
      </c>
      <c r="E34" s="11">
        <f>+E35+E37</f>
        <v>651000</v>
      </c>
      <c r="F34" s="11">
        <f>+F35+F37</f>
        <v>170000</v>
      </c>
      <c r="G34" s="11">
        <f>+G35+G37</f>
        <v>170000</v>
      </c>
      <c r="H34" s="11">
        <f>+H35+H37</f>
        <v>170000</v>
      </c>
      <c r="I34" s="11">
        <f>+I35+I37</f>
        <v>67578</v>
      </c>
      <c r="J34" s="11">
        <f>H34-I34</f>
        <v>102422</v>
      </c>
      <c r="K34" s="11">
        <f>+K35+K37</f>
        <v>88013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527000</v>
      </c>
      <c r="E35" s="11">
        <f>E36</f>
        <v>527000</v>
      </c>
      <c r="F35" s="11">
        <f>F36</f>
        <v>150000</v>
      </c>
      <c r="G35" s="11">
        <f>G36</f>
        <v>150000</v>
      </c>
      <c r="H35" s="11">
        <f>H36</f>
        <v>150000</v>
      </c>
      <c r="I35" s="11">
        <f>I36</f>
        <v>60934</v>
      </c>
      <c r="J35" s="11">
        <f>H35-I35</f>
        <v>89066</v>
      </c>
      <c r="K35" s="11">
        <f>K36</f>
        <v>81369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527000</v>
      </c>
      <c r="E36" s="11">
        <v>527000</v>
      </c>
      <c r="F36" s="11">
        <v>150000</v>
      </c>
      <c r="G36" s="11">
        <v>150000</v>
      </c>
      <c r="H36" s="11">
        <v>150000</v>
      </c>
      <c r="I36" s="11">
        <v>60934</v>
      </c>
      <c r="J36" s="11">
        <f>H36-I36</f>
        <v>89066</v>
      </c>
      <c r="K36" s="11">
        <v>81369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124000</v>
      </c>
      <c r="E37" s="11">
        <f>E38</f>
        <v>124000</v>
      </c>
      <c r="F37" s="11">
        <f>F38</f>
        <v>20000</v>
      </c>
      <c r="G37" s="11">
        <f>G38</f>
        <v>20000</v>
      </c>
      <c r="H37" s="11">
        <f>H38</f>
        <v>20000</v>
      </c>
      <c r="I37" s="11">
        <f>I38</f>
        <v>6644</v>
      </c>
      <c r="J37" s="11">
        <f>H37-I37</f>
        <v>13356</v>
      </c>
      <c r="K37" s="11">
        <f>K38</f>
        <v>6644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124000</v>
      </c>
      <c r="E38" s="11">
        <v>124000</v>
      </c>
      <c r="F38" s="11">
        <v>20000</v>
      </c>
      <c r="G38" s="11">
        <v>20000</v>
      </c>
      <c r="H38" s="11">
        <v>20000</v>
      </c>
      <c r="I38" s="11">
        <v>6644</v>
      </c>
      <c r="J38" s="11">
        <f>H38-I38</f>
        <v>13356</v>
      </c>
      <c r="K38" s="11">
        <v>6644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</f>
        <v>544200</v>
      </c>
      <c r="E39" s="11">
        <f>E40</f>
        <v>544200</v>
      </c>
      <c r="F39" s="11">
        <f>F40</f>
        <v>161400</v>
      </c>
      <c r="G39" s="11">
        <f>G40</f>
        <v>161400</v>
      </c>
      <c r="H39" s="11">
        <f>H40</f>
        <v>161400</v>
      </c>
      <c r="I39" s="11">
        <f>I40</f>
        <v>45515</v>
      </c>
      <c r="J39" s="11">
        <f>H39-I39</f>
        <v>115885</v>
      </c>
      <c r="K39" s="11">
        <f>K40</f>
        <v>41329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+D41+D43+D44</f>
        <v>544200</v>
      </c>
      <c r="E40" s="11">
        <f>+E41+E43+E44</f>
        <v>544200</v>
      </c>
      <c r="F40" s="11">
        <f>+F41+F43+F44</f>
        <v>161400</v>
      </c>
      <c r="G40" s="11">
        <f>+G41+G43+G44</f>
        <v>161400</v>
      </c>
      <c r="H40" s="11">
        <f>+H41+H43+H44</f>
        <v>161400</v>
      </c>
      <c r="I40" s="11">
        <f>+I41+I43+I44</f>
        <v>45515</v>
      </c>
      <c r="J40" s="11">
        <f>H40-I40</f>
        <v>115885</v>
      </c>
      <c r="K40" s="11">
        <f>+K41+K43+K44</f>
        <v>41329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20000</v>
      </c>
      <c r="E41" s="11">
        <f>E42</f>
        <v>20000</v>
      </c>
      <c r="F41" s="11">
        <f>F42</f>
        <v>10000</v>
      </c>
      <c r="G41" s="11">
        <f>G42</f>
        <v>10000</v>
      </c>
      <c r="H41" s="11">
        <f>H42</f>
        <v>10000</v>
      </c>
      <c r="I41" s="11">
        <f>I42</f>
        <v>6302</v>
      </c>
      <c r="J41" s="11">
        <f>H41-I41</f>
        <v>3698</v>
      </c>
      <c r="K41" s="11">
        <f>K42</f>
        <v>2096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20000</v>
      </c>
      <c r="E42" s="11">
        <v>20000</v>
      </c>
      <c r="F42" s="11">
        <v>10000</v>
      </c>
      <c r="G42" s="11">
        <v>10000</v>
      </c>
      <c r="H42" s="11">
        <v>10000</v>
      </c>
      <c r="I42" s="11">
        <v>6302</v>
      </c>
      <c r="J42" s="11">
        <f>H42-I42</f>
        <v>3698</v>
      </c>
      <c r="K42" s="11">
        <v>2096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70000</v>
      </c>
      <c r="E43" s="11">
        <v>70000</v>
      </c>
      <c r="F43" s="11">
        <v>20000</v>
      </c>
      <c r="G43" s="11">
        <v>20000</v>
      </c>
      <c r="H43" s="11">
        <v>20000</v>
      </c>
      <c r="I43" s="11">
        <v>17804</v>
      </c>
      <c r="J43" s="11">
        <f>H43-I43</f>
        <v>2196</v>
      </c>
      <c r="K43" s="11">
        <v>17804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v>454200</v>
      </c>
      <c r="E44" s="11">
        <v>454200</v>
      </c>
      <c r="F44" s="11">
        <v>131400</v>
      </c>
      <c r="G44" s="11">
        <v>131400</v>
      </c>
      <c r="H44" s="11">
        <v>131400</v>
      </c>
      <c r="I44" s="11">
        <v>21409</v>
      </c>
      <c r="J44" s="11">
        <f>H44-I44</f>
        <v>109991</v>
      </c>
      <c r="K44" s="11">
        <v>21429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+D46+D49</f>
        <v>317800</v>
      </c>
      <c r="E45" s="11">
        <f>+E46+E49</f>
        <v>317800</v>
      </c>
      <c r="F45" s="11">
        <f>+F46+F49</f>
        <v>163800</v>
      </c>
      <c r="G45" s="11">
        <f>+G46+G49</f>
        <v>163800</v>
      </c>
      <c r="H45" s="11">
        <f>+H46+H49</f>
        <v>163800</v>
      </c>
      <c r="I45" s="11">
        <f>+I46+I49</f>
        <v>92970</v>
      </c>
      <c r="J45" s="11">
        <f>H45-I45</f>
        <v>70830</v>
      </c>
      <c r="K45" s="11">
        <f>+K46+K49</f>
        <v>177546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D47</f>
        <v>10000</v>
      </c>
      <c r="E46" s="11">
        <f>E47</f>
        <v>10000</v>
      </c>
      <c r="F46" s="11">
        <f>F47</f>
        <v>10000</v>
      </c>
      <c r="G46" s="11">
        <f>G47</f>
        <v>10000</v>
      </c>
      <c r="H46" s="11">
        <f>H47</f>
        <v>10000</v>
      </c>
      <c r="I46" s="11">
        <f>I47</f>
        <v>0</v>
      </c>
      <c r="J46" s="11">
        <f>H46-I46</f>
        <v>10000</v>
      </c>
      <c r="K46" s="11">
        <f>K47</f>
        <v>4084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f>+D48</f>
        <v>10000</v>
      </c>
      <c r="E47" s="11">
        <f>+E48</f>
        <v>10000</v>
      </c>
      <c r="F47" s="11">
        <f>+F48</f>
        <v>10000</v>
      </c>
      <c r="G47" s="11">
        <f>+G48</f>
        <v>10000</v>
      </c>
      <c r="H47" s="11">
        <f>+H48</f>
        <v>10000</v>
      </c>
      <c r="I47" s="11">
        <f>+I48</f>
        <v>0</v>
      </c>
      <c r="J47" s="11">
        <f>H47-I47</f>
        <v>10000</v>
      </c>
      <c r="K47" s="11">
        <f>+K48</f>
        <v>4084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10000</v>
      </c>
      <c r="E48" s="11">
        <v>10000</v>
      </c>
      <c r="F48" s="11">
        <v>10000</v>
      </c>
      <c r="G48" s="11">
        <v>10000</v>
      </c>
      <c r="H48" s="11">
        <v>10000</v>
      </c>
      <c r="I48" s="11">
        <v>0</v>
      </c>
      <c r="J48" s="11">
        <f>H48-I48</f>
        <v>10000</v>
      </c>
      <c r="K48" s="11">
        <v>4084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</f>
        <v>307800</v>
      </c>
      <c r="E49" s="11">
        <f>E50</f>
        <v>307800</v>
      </c>
      <c r="F49" s="11">
        <f>F50</f>
        <v>153800</v>
      </c>
      <c r="G49" s="11">
        <f>G50</f>
        <v>153800</v>
      </c>
      <c r="H49" s="11">
        <f>H50</f>
        <v>153800</v>
      </c>
      <c r="I49" s="11">
        <f>I50</f>
        <v>92970</v>
      </c>
      <c r="J49" s="11">
        <f>H49-I49</f>
        <v>60830</v>
      </c>
      <c r="K49" s="11">
        <f>K50</f>
        <v>173462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D51</f>
        <v>307800</v>
      </c>
      <c r="E50" s="11">
        <f>E51</f>
        <v>307800</v>
      </c>
      <c r="F50" s="11">
        <f>F51</f>
        <v>153800</v>
      </c>
      <c r="G50" s="11">
        <f>G51</f>
        <v>153800</v>
      </c>
      <c r="H50" s="11">
        <f>H51</f>
        <v>153800</v>
      </c>
      <c r="I50" s="11">
        <f>I51</f>
        <v>92970</v>
      </c>
      <c r="J50" s="11">
        <f>H50-I50</f>
        <v>60830</v>
      </c>
      <c r="K50" s="11">
        <f>K51</f>
        <v>173462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307800</v>
      </c>
      <c r="E51" s="11">
        <v>307800</v>
      </c>
      <c r="F51" s="11">
        <v>153800</v>
      </c>
      <c r="G51" s="11">
        <v>153800</v>
      </c>
      <c r="H51" s="11">
        <v>153800</v>
      </c>
      <c r="I51" s="11">
        <v>92970</v>
      </c>
      <c r="J51" s="11">
        <f>H51-I51</f>
        <v>60830</v>
      </c>
      <c r="K51" s="11">
        <v>173462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130898</v>
      </c>
      <c r="J52" s="11">
        <f>H52-I52</f>
        <v>-130898</v>
      </c>
      <c r="K52" s="11">
        <v>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130898</v>
      </c>
      <c r="J53" s="11">
        <f>H53-I53</f>
        <v>-130898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95808</v>
      </c>
      <c r="J54" s="11">
        <f>H54-I54</f>
        <v>-95808</v>
      </c>
      <c r="K54" s="11">
        <v>0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35090</v>
      </c>
      <c r="J55" s="11">
        <f>H55-I55</f>
        <v>-35090</v>
      </c>
      <c r="K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157</v>
      </c>
      <c r="B57" s="13"/>
      <c r="C57" s="13"/>
      <c r="D57" s="13"/>
      <c r="E57" s="13" t="s">
        <v>159</v>
      </c>
      <c r="F57" s="13"/>
      <c r="G57" s="13"/>
      <c r="H57" s="13"/>
      <c r="I57" s="13" t="s">
        <v>160</v>
      </c>
      <c r="J57" s="13"/>
      <c r="K57" s="13"/>
      <c r="L57" s="13"/>
    </row>
    <row r="58" spans="1:12" x14ac:dyDescent="0.25">
      <c r="A58" s="3" t="s">
        <v>158</v>
      </c>
      <c r="B58" s="3"/>
      <c r="C58" s="3"/>
      <c r="D58" s="3"/>
      <c r="E58" s="3"/>
      <c r="F58" s="3"/>
      <c r="G58" s="3"/>
      <c r="H58" s="3"/>
      <c r="I58" s="3" t="s">
        <v>161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1">
    <mergeCell ref="A57:D57"/>
    <mergeCell ref="A58:D58"/>
    <mergeCell ref="E57:H57"/>
    <mergeCell ref="E58:H58"/>
    <mergeCell ref="I57:L57"/>
    <mergeCell ref="I58:L5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2018-06-28T12:33:31Z</dcterms:created>
  <dcterms:modified xsi:type="dcterms:W3CDTF">2018-06-28T12:33:34Z</dcterms:modified>
</cp:coreProperties>
</file>