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 s="1"/>
  <c r="E44" i="1"/>
  <c r="F44" i="1"/>
  <c r="E49" i="1"/>
  <c r="F49" i="1"/>
  <c r="E54" i="1"/>
  <c r="F54" i="1"/>
  <c r="E62" i="1"/>
  <c r="F62" i="1"/>
  <c r="E67" i="1"/>
  <c r="F67" i="1"/>
  <c r="E69" i="1"/>
  <c r="E80" i="1" s="1"/>
  <c r="F69" i="1"/>
  <c r="F80" i="1" s="1"/>
  <c r="E74" i="1"/>
  <c r="F74" i="1"/>
  <c r="E90" i="1"/>
  <c r="F90" i="1"/>
  <c r="E95" i="1"/>
  <c r="F95" i="1"/>
  <c r="E98" i="1"/>
  <c r="F98" i="1"/>
  <c r="E104" i="1"/>
  <c r="E101" i="1" s="1"/>
  <c r="F104" i="1"/>
  <c r="F101" i="1" s="1"/>
  <c r="E109" i="1"/>
  <c r="F109" i="1"/>
  <c r="E112" i="1"/>
  <c r="F112" i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E175" i="1" s="1"/>
  <c r="E183" i="1" s="1"/>
  <c r="F167" i="1"/>
  <c r="F175" i="1" s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0" i="1"/>
  <c r="F230" i="1"/>
  <c r="E232" i="1"/>
  <c r="F232" i="1"/>
  <c r="E243" i="1"/>
  <c r="F243" i="1"/>
</calcChain>
</file>

<file path=xl/sharedStrings.xml><?xml version="1.0" encoding="utf-8"?>
<sst xmlns="http://schemas.openxmlformats.org/spreadsheetml/2006/main" count="1108" uniqueCount="727">
  <si>
    <t>NR................/...........2017</t>
  </si>
  <si>
    <t>Biroul contabilitate</t>
  </si>
  <si>
    <t xml:space="preserve"> Anexa 40b</t>
  </si>
  <si>
    <t>Anexa 40b -  Situatia activelor si datoriilor</t>
  </si>
  <si>
    <t>Trimestrul: 1,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</si>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</sst>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22443</v>
      </c>
      <c r="F12" s="10">
        <v>-200002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22443</v>
      </c>
      <c r="F16" s="10">
        <f>F11+F12</f>
        <v>-200002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22443</v>
      </c>
      <c r="F18" s="10">
        <f>F16+F17</f>
        <v>-200002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3283</v>
      </c>
      <c r="F35" s="10">
        <v>3283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3283</v>
      </c>
      <c r="F39" s="10">
        <f>F35+F38</f>
        <v>3283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3283</v>
      </c>
      <c r="F41" s="10">
        <f>F39+F40</f>
        <v>3283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196079</v>
      </c>
      <c r="F48" s="10">
        <v>196079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196079</v>
      </c>
      <c r="F49" s="10">
        <f>F48</f>
        <v>196079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1563130</v>
      </c>
      <c r="F119" s="10">
        <f>F120+F121+F122+F126</f>
        <v>1738085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1563130</v>
      </c>
      <c r="F120" s="10">
        <v>1738085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1563130</v>
      </c>
      <c r="F128" s="10">
        <f>F119+F127</f>
        <v>1738085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251085</v>
      </c>
      <c r="F130" s="10">
        <v>251085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101513</v>
      </c>
      <c r="F131" s="10">
        <v>101513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21799</v>
      </c>
      <c r="F139" s="10">
        <f>F140+F141+F142</f>
        <v>3283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3283</v>
      </c>
      <c r="F140" s="10">
        <v>3283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18516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193890</v>
      </c>
      <c r="F230" s="10">
        <f>F231+F232+F236+F237</f>
        <v>122955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193890</v>
      </c>
      <c r="F231" s="10">
        <v>122955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136255</v>
      </c>
      <c r="F239" s="10">
        <v>158276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98844</v>
      </c>
      <c r="F240" s="10">
        <v>134473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585</v>
      </c>
      <c r="F241" s="10">
        <v>585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235684</v>
      </c>
      <c r="F243" s="10">
        <f>F239+F240+F241+F242</f>
        <v>293334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25105</v>
      </c>
      <c r="F247" s="10">
        <v>25105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25105</v>
      </c>
      <c r="F249" s="10">
        <v>25105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2018-06-28T12:34:12Z</dcterms:created>
  <dcterms:modified xsi:type="dcterms:W3CDTF">2018-06-28T12:34:17Z</dcterms:modified>
</cp:coreProperties>
</file>