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7\Clienti\Pt site\DDS 3 2017\Rafaila\"/>
    </mc:Choice>
  </mc:AlternateContent>
  <bookViews>
    <workbookView xWindow="0" yWindow="0" windowWidth="11655" windowHeight="8355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4" i="1" l="1"/>
  <c r="D13" i="1" s="1"/>
  <c r="E14" i="1"/>
  <c r="E13" i="1" s="1"/>
  <c r="F14" i="1"/>
  <c r="F13" i="1" s="1"/>
  <c r="G14" i="1"/>
  <c r="G13" i="1" s="1"/>
  <c r="H14" i="1"/>
  <c r="H13" i="1" s="1"/>
  <c r="I14" i="1"/>
  <c r="I13" i="1" s="1"/>
  <c r="K14" i="1"/>
  <c r="K13" i="1" s="1"/>
  <c r="J15" i="1"/>
  <c r="D16" i="1"/>
  <c r="E16" i="1"/>
  <c r="F16" i="1"/>
  <c r="G16" i="1"/>
  <c r="H16" i="1"/>
  <c r="J16" i="1" s="1"/>
  <c r="I16" i="1"/>
  <c r="K16" i="1"/>
  <c r="J17" i="1"/>
  <c r="J18" i="1"/>
  <c r="J19" i="1"/>
  <c r="J20" i="1"/>
  <c r="J21" i="1"/>
  <c r="D23" i="1"/>
  <c r="D22" i="1" s="1"/>
  <c r="E23" i="1"/>
  <c r="E22" i="1" s="1"/>
  <c r="F23" i="1"/>
  <c r="F22" i="1" s="1"/>
  <c r="G23" i="1"/>
  <c r="G22" i="1" s="1"/>
  <c r="H23" i="1"/>
  <c r="H22" i="1" s="1"/>
  <c r="I23" i="1"/>
  <c r="I22" i="1" s="1"/>
  <c r="K23" i="1"/>
  <c r="K22" i="1" s="1"/>
  <c r="J24" i="1"/>
  <c r="I12" i="1" l="1"/>
  <c r="I11" i="1"/>
  <c r="I10" i="1" s="1"/>
  <c r="K11" i="1"/>
  <c r="K10" i="1" s="1"/>
  <c r="K12" i="1"/>
  <c r="H11" i="1"/>
  <c r="H12" i="1"/>
  <c r="J12" i="1" s="1"/>
  <c r="J13" i="1"/>
  <c r="G11" i="1"/>
  <c r="G10" i="1" s="1"/>
  <c r="G12" i="1"/>
  <c r="F11" i="1"/>
  <c r="F10" i="1" s="1"/>
  <c r="F12" i="1"/>
  <c r="E11" i="1"/>
  <c r="E10" i="1" s="1"/>
  <c r="E12" i="1"/>
  <c r="J22" i="1"/>
  <c r="D11" i="1"/>
  <c r="D10" i="1" s="1"/>
  <c r="D12" i="1"/>
  <c r="J14" i="1"/>
  <c r="J23" i="1"/>
  <c r="H10" i="1" l="1"/>
  <c r="J10" i="1" s="1"/>
  <c r="J11" i="1"/>
</calcChain>
</file>

<file path=xl/sharedStrings.xml><?xml version="1.0" encoding="utf-8"?>
<sst xmlns="http://schemas.openxmlformats.org/spreadsheetml/2006/main" count="69" uniqueCount="69">
  <si>
    <t>NR................/...........2017</t>
  </si>
  <si>
    <t>Biroul contabilitate</t>
  </si>
  <si>
    <t xml:space="preserve"> Anexa 7</t>
  </si>
  <si>
    <t>Cont de executie - Detalierea cheltuielilor - Trimestrul: 3, Anul: 2017</t>
  </si>
  <si>
    <t>Capitolul: 70.02.50 - Alte servicii in domeniile locuintelor, serviciilor si dezvoltarii comunale</t>
  </si>
  <si>
    <t>Denumirea indicatorilor</t>
  </si>
  <si>
    <t>A</t>
  </si>
  <si>
    <t>Cod indicator</t>
  </si>
  <si>
    <t>B</t>
  </si>
  <si>
    <t>Credite de angajament</t>
  </si>
  <si>
    <t>Credite bugetare</t>
  </si>
  <si>
    <t>anuale</t>
  </si>
  <si>
    <t>trimestriale</t>
  </si>
  <si>
    <t>Angajamente bugetare</t>
  </si>
  <si>
    <t>Angajamente legale</t>
  </si>
  <si>
    <t>Plăţi efectuate</t>
  </si>
  <si>
    <t>Angajamente legale de plătit</t>
  </si>
  <si>
    <t>7=5-6</t>
  </si>
  <si>
    <t>Cheltuieli efective</t>
  </si>
  <si>
    <t>1</t>
  </si>
  <si>
    <t>TOTAL CHELTUIELI  (cod 01+70+79+83+85)</t>
  </si>
  <si>
    <t>001</t>
  </si>
  <si>
    <t>2</t>
  </si>
  <si>
    <t>SECTIUNEA DE FUNCTIONARE (cod 01+79.f+84.f)</t>
  </si>
  <si>
    <t>001.01</t>
  </si>
  <si>
    <t>4</t>
  </si>
  <si>
    <t>CHELTUIELI CURENTE  (cod 10+20+30+40+50+51+55+56+57+59)</t>
  </si>
  <si>
    <t>01</t>
  </si>
  <si>
    <t>6</t>
  </si>
  <si>
    <t>TITLUL I  CHELTUIELI DE PERSONAL   (cod 10.01 la 10.03)</t>
  </si>
  <si>
    <t>10</t>
  </si>
  <si>
    <t>7</t>
  </si>
  <si>
    <t>Cheltuieli salariale in bani</t>
  </si>
  <si>
    <t>10.01</t>
  </si>
  <si>
    <t>8</t>
  </si>
  <si>
    <t>Salarii de baza</t>
  </si>
  <si>
    <t>10.01.01</t>
  </si>
  <si>
    <t>33</t>
  </si>
  <si>
    <t>Contributii  (cod 10.03.01 la 10.03.06)</t>
  </si>
  <si>
    <t>10.03</t>
  </si>
  <si>
    <t>34</t>
  </si>
  <si>
    <t>Contributii de asigurari sociale de stat</t>
  </si>
  <si>
    <t>10.03.01</t>
  </si>
  <si>
    <t>35</t>
  </si>
  <si>
    <t xml:space="preserve">Contributii de asigurari de somaj </t>
  </si>
  <si>
    <t>10.03.02</t>
  </si>
  <si>
    <t>36</t>
  </si>
  <si>
    <t xml:space="preserve">Contributii de asigurari sociale de sanatate </t>
  </si>
  <si>
    <t>10.03.03</t>
  </si>
  <si>
    <t>37</t>
  </si>
  <si>
    <t>Contributii de asigurari pentru accidente de munca si boli profesionale</t>
  </si>
  <si>
    <t>10.03.04</t>
  </si>
  <si>
    <t>39</t>
  </si>
  <si>
    <t>Contributii pt concedii si indemnizatii</t>
  </si>
  <si>
    <t>10.03.06</t>
  </si>
  <si>
    <t>41</t>
  </si>
  <si>
    <t>TITLUL II  BUNURI SI SERVICII  (cod 20.01 la 20.06+20.09 la 20.16+20.18 la 20.27+20.30)</t>
  </si>
  <si>
    <t>20</t>
  </si>
  <si>
    <t>42</t>
  </si>
  <si>
    <t xml:space="preserve">Bunuri si servicii </t>
  </si>
  <si>
    <t>20.01</t>
  </si>
  <si>
    <t>52</t>
  </si>
  <si>
    <t>Alte bunuri si servicii pentru intretinere si functionare</t>
  </si>
  <si>
    <t>20.01.30</t>
  </si>
  <si>
    <t>ORDONATOR DE CREDITE,</t>
  </si>
  <si>
    <t>FINARIU CONSTANTIN</t>
  </si>
  <si>
    <t>.</t>
  </si>
  <si>
    <t>CONTABIL SEF,</t>
  </si>
  <si>
    <t>HANDREA CATALINA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</si>
</sst>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51"/>
  <sheetViews>
    <sheetView tabSelected="1" topLeftCell="B1" workbookViewId="0"/>
  </sheetViews>
  <sheetFormatPr defaultRowHeight="15" x14ac:dyDescent="0.25"/>
  <cols>
    <col min="1" max="1" width="3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</row>
    <row r="3" spans="1:11" x14ac:dyDescent="0.25">
      <c r="A3" s="2" t="s">
        <v>2</v>
      </c>
      <c r="B3" s="2"/>
      <c r="C3" s="2"/>
      <c r="D3" s="2"/>
      <c r="E3" s="2"/>
      <c r="F3" s="2"/>
      <c r="G3" s="2"/>
      <c r="H3" s="2"/>
      <c r="I3" s="2"/>
      <c r="J3" s="2"/>
      <c r="K3" s="2"/>
    </row>
    <row r="4" spans="1:11" ht="69.95" customHeight="1" x14ac:dyDescent="0.25">
      <c r="A4" s="4" t="s">
        <v>3</v>
      </c>
      <c r="B4" s="4"/>
      <c r="C4" s="4"/>
      <c r="D4" s="4"/>
      <c r="E4" s="4"/>
      <c r="F4" s="4"/>
      <c r="G4" s="4"/>
      <c r="H4" s="4"/>
      <c r="I4" s="4"/>
      <c r="J4" s="4"/>
      <c r="K4" s="4"/>
    </row>
    <row r="5" spans="1:11" x14ac:dyDescent="0.25">
      <c r="A5" s="1" t="s">
        <v>4</v>
      </c>
      <c r="B5" s="1"/>
      <c r="C5" s="1"/>
      <c r="D5" s="1"/>
      <c r="E5" s="1"/>
      <c r="F5" s="1"/>
      <c r="G5" s="1"/>
      <c r="H5" s="1"/>
      <c r="I5" s="1"/>
      <c r="J5" s="1"/>
      <c r="K5" s="1"/>
    </row>
    <row r="6" spans="1:11" ht="15.75" thickBot="1" x14ac:dyDescent="0.3"/>
    <row r="7" spans="1:11" s="6" customFormat="1" ht="15.75" thickBot="1" x14ac:dyDescent="0.3">
      <c r="A7" s="5" t="s">
        <v>5</v>
      </c>
      <c r="B7" s="5"/>
      <c r="C7" s="5" t="s">
        <v>7</v>
      </c>
      <c r="D7" s="5" t="s">
        <v>9</v>
      </c>
      <c r="E7" s="5" t="s">
        <v>10</v>
      </c>
      <c r="F7" s="5"/>
      <c r="G7" s="5" t="s">
        <v>13</v>
      </c>
      <c r="H7" s="5" t="s">
        <v>14</v>
      </c>
      <c r="I7" s="5" t="s">
        <v>15</v>
      </c>
      <c r="J7" s="5" t="s">
        <v>16</v>
      </c>
      <c r="K7" s="5" t="s">
        <v>18</v>
      </c>
    </row>
    <row r="8" spans="1:11" s="6" customFormat="1" ht="21.75" thickBot="1" x14ac:dyDescent="0.3">
      <c r="A8" s="5"/>
      <c r="B8" s="5"/>
      <c r="C8" s="5"/>
      <c r="D8" s="5"/>
      <c r="E8" s="7" t="s">
        <v>11</v>
      </c>
      <c r="F8" s="7" t="s">
        <v>12</v>
      </c>
      <c r="G8" s="5"/>
      <c r="H8" s="5"/>
      <c r="I8" s="5"/>
      <c r="J8" s="5"/>
      <c r="K8" s="5"/>
    </row>
    <row r="9" spans="1:11" s="6" customFormat="1" ht="15.75" thickBot="1" x14ac:dyDescent="0.3">
      <c r="A9" s="5" t="s">
        <v>6</v>
      </c>
      <c r="B9" s="5"/>
      <c r="C9" s="7" t="s">
        <v>8</v>
      </c>
      <c r="D9" s="7">
        <v>1</v>
      </c>
      <c r="E9" s="7">
        <v>2</v>
      </c>
      <c r="F9" s="7">
        <v>3</v>
      </c>
      <c r="G9" s="7">
        <v>4</v>
      </c>
      <c r="H9" s="7">
        <v>5</v>
      </c>
      <c r="I9" s="7">
        <v>6</v>
      </c>
      <c r="J9" s="7" t="s">
        <v>17</v>
      </c>
      <c r="K9" s="7">
        <v>8</v>
      </c>
    </row>
    <row r="10" spans="1:11" s="6" customFormat="1" x14ac:dyDescent="0.25">
      <c r="A10" s="10" t="s">
        <v>19</v>
      </c>
      <c r="B10" s="10" t="s">
        <v>20</v>
      </c>
      <c r="C10" s="10" t="s">
        <v>21</v>
      </c>
      <c r="D10" s="11">
        <f>D11</f>
        <v>71700</v>
      </c>
      <c r="E10" s="11">
        <f>E11</f>
        <v>71700</v>
      </c>
      <c r="F10" s="11">
        <f>F11</f>
        <v>52500</v>
      </c>
      <c r="G10" s="11">
        <f>G11</f>
        <v>52500</v>
      </c>
      <c r="H10" s="11">
        <f>H11</f>
        <v>52500</v>
      </c>
      <c r="I10" s="11">
        <f>I11</f>
        <v>45327</v>
      </c>
      <c r="J10" s="11">
        <f>H10-I10</f>
        <v>7173</v>
      </c>
      <c r="K10" s="11">
        <f>K11</f>
        <v>46811</v>
      </c>
    </row>
    <row r="11" spans="1:11" s="6" customFormat="1" ht="22.5" x14ac:dyDescent="0.25">
      <c r="A11" s="10" t="s">
        <v>22</v>
      </c>
      <c r="B11" s="10" t="s">
        <v>23</v>
      </c>
      <c r="C11" s="10" t="s">
        <v>24</v>
      </c>
      <c r="D11" s="11">
        <f>D13+D22</f>
        <v>71700</v>
      </c>
      <c r="E11" s="11">
        <f>E13+E22</f>
        <v>71700</v>
      </c>
      <c r="F11" s="11">
        <f>F13+F22</f>
        <v>52500</v>
      </c>
      <c r="G11" s="11">
        <f>G13+G22</f>
        <v>52500</v>
      </c>
      <c r="H11" s="11">
        <f>H13+H22</f>
        <v>52500</v>
      </c>
      <c r="I11" s="11">
        <f>I13+I22</f>
        <v>45327</v>
      </c>
      <c r="J11" s="11">
        <f>H11-I11</f>
        <v>7173</v>
      </c>
      <c r="K11" s="11">
        <f>K13+K22</f>
        <v>46811</v>
      </c>
    </row>
    <row r="12" spans="1:11" s="6" customFormat="1" ht="22.5" x14ac:dyDescent="0.25">
      <c r="A12" s="10" t="s">
        <v>25</v>
      </c>
      <c r="B12" s="10" t="s">
        <v>26</v>
      </c>
      <c r="C12" s="10" t="s">
        <v>27</v>
      </c>
      <c r="D12" s="11">
        <f>D13+D22</f>
        <v>71700</v>
      </c>
      <c r="E12" s="11">
        <f>E13+E22</f>
        <v>71700</v>
      </c>
      <c r="F12" s="11">
        <f>F13+F22</f>
        <v>52500</v>
      </c>
      <c r="G12" s="11">
        <f>G13+G22</f>
        <v>52500</v>
      </c>
      <c r="H12" s="11">
        <f>H13+H22</f>
        <v>52500</v>
      </c>
      <c r="I12" s="11">
        <f>I13+I22</f>
        <v>45327</v>
      </c>
      <c r="J12" s="11">
        <f>H12-I12</f>
        <v>7173</v>
      </c>
      <c r="K12" s="11">
        <f>K13+K22</f>
        <v>46811</v>
      </c>
    </row>
    <row r="13" spans="1:11" s="6" customFormat="1" ht="22.5" x14ac:dyDescent="0.25">
      <c r="A13" s="10" t="s">
        <v>28</v>
      </c>
      <c r="B13" s="10" t="s">
        <v>29</v>
      </c>
      <c r="C13" s="10" t="s">
        <v>30</v>
      </c>
      <c r="D13" s="11">
        <f>D14+D16</f>
        <v>44700</v>
      </c>
      <c r="E13" s="11">
        <f>E14+E16</f>
        <v>44700</v>
      </c>
      <c r="F13" s="11">
        <f>F14+F16</f>
        <v>31500</v>
      </c>
      <c r="G13" s="11">
        <f>G14+G16</f>
        <v>31500</v>
      </c>
      <c r="H13" s="11">
        <f>H14+H16</f>
        <v>31500</v>
      </c>
      <c r="I13" s="11">
        <f>I14+I16</f>
        <v>27736</v>
      </c>
      <c r="J13" s="11">
        <f>H13-I13</f>
        <v>3764</v>
      </c>
      <c r="K13" s="11">
        <f>K14+K16</f>
        <v>33265</v>
      </c>
    </row>
    <row r="14" spans="1:11" s="6" customFormat="1" x14ac:dyDescent="0.25">
      <c r="A14" s="10" t="s">
        <v>31</v>
      </c>
      <c r="B14" s="10" t="s">
        <v>32</v>
      </c>
      <c r="C14" s="10" t="s">
        <v>33</v>
      </c>
      <c r="D14" s="11">
        <f>D15</f>
        <v>36300</v>
      </c>
      <c r="E14" s="11">
        <f>E15</f>
        <v>36300</v>
      </c>
      <c r="F14" s="11">
        <f>F15</f>
        <v>25500</v>
      </c>
      <c r="G14" s="11">
        <f>G15</f>
        <v>25500</v>
      </c>
      <c r="H14" s="11">
        <f>H15</f>
        <v>25500</v>
      </c>
      <c r="I14" s="11">
        <f>I15</f>
        <v>22607</v>
      </c>
      <c r="J14" s="11">
        <f>H14-I14</f>
        <v>2893</v>
      </c>
      <c r="K14" s="11">
        <f>K15</f>
        <v>27120</v>
      </c>
    </row>
    <row r="15" spans="1:11" s="6" customFormat="1" x14ac:dyDescent="0.25">
      <c r="A15" s="10" t="s">
        <v>34</v>
      </c>
      <c r="B15" s="10" t="s">
        <v>35</v>
      </c>
      <c r="C15" s="10" t="s">
        <v>36</v>
      </c>
      <c r="D15" s="11">
        <v>36300</v>
      </c>
      <c r="E15" s="11">
        <v>36300</v>
      </c>
      <c r="F15" s="11">
        <v>25500</v>
      </c>
      <c r="G15" s="11">
        <v>25500</v>
      </c>
      <c r="H15" s="11">
        <v>25500</v>
      </c>
      <c r="I15" s="11">
        <v>22607</v>
      </c>
      <c r="J15" s="11">
        <f>H15-I15</f>
        <v>2893</v>
      </c>
      <c r="K15" s="11">
        <v>27120</v>
      </c>
    </row>
    <row r="16" spans="1:11" s="6" customFormat="1" x14ac:dyDescent="0.25">
      <c r="A16" s="10" t="s">
        <v>37</v>
      </c>
      <c r="B16" s="10" t="s">
        <v>38</v>
      </c>
      <c r="C16" s="10" t="s">
        <v>39</v>
      </c>
      <c r="D16" s="11">
        <f>D17+D18+D19+D20+D21</f>
        <v>8400</v>
      </c>
      <c r="E16" s="11">
        <f>E17+E18+E19+E20+E21</f>
        <v>8400</v>
      </c>
      <c r="F16" s="11">
        <f>F17+F18+F19+F20+F21</f>
        <v>6000</v>
      </c>
      <c r="G16" s="11">
        <f>G17+G18+G19+G20+G21</f>
        <v>6000</v>
      </c>
      <c r="H16" s="11">
        <f>H17+H18+H19+H20+H21</f>
        <v>6000</v>
      </c>
      <c r="I16" s="11">
        <f>I17+I18+I19+I20+I21</f>
        <v>5129</v>
      </c>
      <c r="J16" s="11">
        <f>H16-I16</f>
        <v>871</v>
      </c>
      <c r="K16" s="11">
        <f>K17+K18+K19+K20+K21</f>
        <v>6145</v>
      </c>
    </row>
    <row r="17" spans="1:12" s="6" customFormat="1" x14ac:dyDescent="0.25">
      <c r="A17" s="10" t="s">
        <v>40</v>
      </c>
      <c r="B17" s="10" t="s">
        <v>41</v>
      </c>
      <c r="C17" s="10" t="s">
        <v>42</v>
      </c>
      <c r="D17" s="11">
        <v>5800</v>
      </c>
      <c r="E17" s="11">
        <v>5800</v>
      </c>
      <c r="F17" s="11">
        <v>3800</v>
      </c>
      <c r="G17" s="11">
        <v>3800</v>
      </c>
      <c r="H17" s="11">
        <v>3800</v>
      </c>
      <c r="I17" s="11">
        <v>3600</v>
      </c>
      <c r="J17" s="11">
        <f>H17-I17</f>
        <v>200</v>
      </c>
      <c r="K17" s="11">
        <v>4313</v>
      </c>
    </row>
    <row r="18" spans="1:12" s="6" customFormat="1" x14ac:dyDescent="0.25">
      <c r="A18" s="10" t="s">
        <v>43</v>
      </c>
      <c r="B18" s="10" t="s">
        <v>44</v>
      </c>
      <c r="C18" s="10" t="s">
        <v>45</v>
      </c>
      <c r="D18" s="11">
        <v>200</v>
      </c>
      <c r="E18" s="11">
        <v>200</v>
      </c>
      <c r="F18" s="11">
        <v>200</v>
      </c>
      <c r="G18" s="11">
        <v>200</v>
      </c>
      <c r="H18" s="11">
        <v>200</v>
      </c>
      <c r="I18" s="11">
        <v>116</v>
      </c>
      <c r="J18" s="11">
        <f>H18-I18</f>
        <v>84</v>
      </c>
      <c r="K18" s="11">
        <v>139</v>
      </c>
    </row>
    <row r="19" spans="1:12" s="6" customFormat="1" x14ac:dyDescent="0.25">
      <c r="A19" s="10" t="s">
        <v>46</v>
      </c>
      <c r="B19" s="10" t="s">
        <v>47</v>
      </c>
      <c r="C19" s="10" t="s">
        <v>48</v>
      </c>
      <c r="D19" s="11">
        <v>1900</v>
      </c>
      <c r="E19" s="11">
        <v>1900</v>
      </c>
      <c r="F19" s="11">
        <v>1600</v>
      </c>
      <c r="G19" s="11">
        <v>1600</v>
      </c>
      <c r="H19" s="11">
        <v>1600</v>
      </c>
      <c r="I19" s="11">
        <v>1185</v>
      </c>
      <c r="J19" s="11">
        <f>H19-I19</f>
        <v>415</v>
      </c>
      <c r="K19" s="11">
        <v>1420</v>
      </c>
    </row>
    <row r="20" spans="1:12" s="6" customFormat="1" ht="22.5" x14ac:dyDescent="0.25">
      <c r="A20" s="10" t="s">
        <v>49</v>
      </c>
      <c r="B20" s="10" t="s">
        <v>50</v>
      </c>
      <c r="C20" s="10" t="s">
        <v>51</v>
      </c>
      <c r="D20" s="11">
        <v>100</v>
      </c>
      <c r="E20" s="11">
        <v>100</v>
      </c>
      <c r="F20" s="11">
        <v>100</v>
      </c>
      <c r="G20" s="11">
        <v>100</v>
      </c>
      <c r="H20" s="11">
        <v>100</v>
      </c>
      <c r="I20" s="11">
        <v>34</v>
      </c>
      <c r="J20" s="11">
        <f>H20-I20</f>
        <v>66</v>
      </c>
      <c r="K20" s="11">
        <v>41</v>
      </c>
    </row>
    <row r="21" spans="1:12" s="6" customFormat="1" x14ac:dyDescent="0.25">
      <c r="A21" s="10" t="s">
        <v>52</v>
      </c>
      <c r="B21" s="10" t="s">
        <v>53</v>
      </c>
      <c r="C21" s="10" t="s">
        <v>54</v>
      </c>
      <c r="D21" s="11">
        <v>400</v>
      </c>
      <c r="E21" s="11">
        <v>400</v>
      </c>
      <c r="F21" s="11">
        <v>300</v>
      </c>
      <c r="G21" s="11">
        <v>300</v>
      </c>
      <c r="H21" s="11">
        <v>300</v>
      </c>
      <c r="I21" s="11">
        <v>194</v>
      </c>
      <c r="J21" s="11">
        <f>H21-I21</f>
        <v>106</v>
      </c>
      <c r="K21" s="11">
        <v>232</v>
      </c>
    </row>
    <row r="22" spans="1:12" s="6" customFormat="1" ht="22.5" x14ac:dyDescent="0.25">
      <c r="A22" s="10" t="s">
        <v>55</v>
      </c>
      <c r="B22" s="10" t="s">
        <v>56</v>
      </c>
      <c r="C22" s="10" t="s">
        <v>57</v>
      </c>
      <c r="D22" s="11">
        <f>D23</f>
        <v>27000</v>
      </c>
      <c r="E22" s="11">
        <f>E23</f>
        <v>27000</v>
      </c>
      <c r="F22" s="11">
        <f>F23</f>
        <v>21000</v>
      </c>
      <c r="G22" s="11">
        <f>G23</f>
        <v>21000</v>
      </c>
      <c r="H22" s="11">
        <f>H23</f>
        <v>21000</v>
      </c>
      <c r="I22" s="11">
        <f>I23</f>
        <v>17591</v>
      </c>
      <c r="J22" s="11">
        <f>H22-I22</f>
        <v>3409</v>
      </c>
      <c r="K22" s="11">
        <f>K23</f>
        <v>13546</v>
      </c>
    </row>
    <row r="23" spans="1:12" s="6" customFormat="1" x14ac:dyDescent="0.25">
      <c r="A23" s="10" t="s">
        <v>58</v>
      </c>
      <c r="B23" s="10" t="s">
        <v>59</v>
      </c>
      <c r="C23" s="10" t="s">
        <v>60</v>
      </c>
      <c r="D23" s="11">
        <f>+D24</f>
        <v>27000</v>
      </c>
      <c r="E23" s="11">
        <f>+E24</f>
        <v>27000</v>
      </c>
      <c r="F23" s="11">
        <f>+F24</f>
        <v>21000</v>
      </c>
      <c r="G23" s="11">
        <f>+G24</f>
        <v>21000</v>
      </c>
      <c r="H23" s="11">
        <f>+H24</f>
        <v>21000</v>
      </c>
      <c r="I23" s="11">
        <f>+I24</f>
        <v>17591</v>
      </c>
      <c r="J23" s="11">
        <f>H23-I23</f>
        <v>3409</v>
      </c>
      <c r="K23" s="11">
        <f>+K24</f>
        <v>13546</v>
      </c>
    </row>
    <row r="24" spans="1:12" s="6" customFormat="1" ht="22.5" x14ac:dyDescent="0.25">
      <c r="A24" s="10" t="s">
        <v>61</v>
      </c>
      <c r="B24" s="10" t="s">
        <v>62</v>
      </c>
      <c r="C24" s="10" t="s">
        <v>63</v>
      </c>
      <c r="D24" s="11">
        <v>27000</v>
      </c>
      <c r="E24" s="11">
        <v>27000</v>
      </c>
      <c r="F24" s="11">
        <v>21000</v>
      </c>
      <c r="G24" s="11">
        <v>21000</v>
      </c>
      <c r="H24" s="11">
        <v>21000</v>
      </c>
      <c r="I24" s="11">
        <v>17591</v>
      </c>
      <c r="J24" s="11">
        <f>H24-I24</f>
        <v>3409</v>
      </c>
      <c r="K24" s="11">
        <v>13546</v>
      </c>
    </row>
    <row r="25" spans="1:12" s="6" customFormat="1" x14ac:dyDescent="0.25">
      <c r="A25" s="8"/>
      <c r="B25" s="8"/>
      <c r="C25" s="8"/>
      <c r="D25" s="9"/>
      <c r="E25" s="9"/>
      <c r="F25" s="9"/>
      <c r="G25" s="9"/>
      <c r="H25" s="9"/>
      <c r="I25" s="9"/>
      <c r="J25" s="9"/>
      <c r="K25" s="9"/>
    </row>
    <row r="26" spans="1:12" x14ac:dyDescent="0.25">
      <c r="A26" s="13" t="s">
        <v>64</v>
      </c>
      <c r="B26" s="13"/>
      <c r="C26" s="13"/>
      <c r="D26" s="13"/>
      <c r="E26" s="13" t="s">
        <v>66</v>
      </c>
      <c r="F26" s="13"/>
      <c r="G26" s="13"/>
      <c r="H26" s="13"/>
      <c r="I26" s="13" t="s">
        <v>67</v>
      </c>
      <c r="J26" s="13"/>
      <c r="K26" s="13"/>
      <c r="L26" s="13"/>
    </row>
    <row r="27" spans="1:12" x14ac:dyDescent="0.25">
      <c r="A27" s="3" t="s">
        <v>65</v>
      </c>
      <c r="B27" s="3"/>
      <c r="C27" s="3"/>
      <c r="D27" s="3"/>
      <c r="E27" s="3"/>
      <c r="F27" s="3"/>
      <c r="G27" s="3"/>
      <c r="H27" s="3"/>
      <c r="I27" s="3" t="s">
        <v>68</v>
      </c>
      <c r="J27" s="3"/>
      <c r="K27" s="3"/>
      <c r="L27" s="3"/>
    </row>
    <row r="51" spans="1:20" x14ac:dyDescent="0.25">
      <c r="A51" s="12"/>
      <c r="B51" s="12"/>
      <c r="C51" s="12"/>
      <c r="D51" s="12"/>
      <c r="I51" s="12"/>
      <c r="J51" s="12"/>
      <c r="K51" s="12"/>
      <c r="L51" s="12"/>
      <c r="Q51" s="12"/>
      <c r="R51" s="12"/>
      <c r="S51" s="12"/>
      <c r="T51" s="12"/>
    </row>
  </sheetData>
  <mergeCells count="21">
    <mergeCell ref="A26:D26"/>
    <mergeCell ref="A27:D27"/>
    <mergeCell ref="E26:H26"/>
    <mergeCell ref="E27:H27"/>
    <mergeCell ref="I26:L26"/>
    <mergeCell ref="I27:L27"/>
    <mergeCell ref="A9:B9"/>
    <mergeCell ref="C7:C8"/>
    <mergeCell ref="D7:D8"/>
    <mergeCell ref="E7:F7"/>
    <mergeCell ref="G7:G8"/>
    <mergeCell ref="H7:H8"/>
    <mergeCell ref="A1:K1"/>
    <mergeCell ref="A2:K2"/>
    <mergeCell ref="A3:K3"/>
    <mergeCell ref="A4:K4"/>
    <mergeCell ref="A5:K5"/>
    <mergeCell ref="A7:B8"/>
    <mergeCell ref="I7:I8"/>
    <mergeCell ref="J7:J8"/>
    <mergeCell ref="K7:K8"/>
  </mergeCells>
  <pageMargins left="0.7" right="0.7" top="0.75" bottom="0.75" header="0.3" footer="0.3"/>
  <pageSetup paperSize="9" orientation="portrait" horizontalDpi="300" verticalDpi="0" copies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2017-11-12T10:03:47Z</dcterms:created>
  <dcterms:modified xsi:type="dcterms:W3CDTF">2017-11-12T10:03:49Z</dcterms:modified>
</cp:coreProperties>
</file>