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EXPORT\DDS42022\RAFAILA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E17" i="1" s="1"/>
  <c r="F15" i="1"/>
  <c r="F17" i="1"/>
  <c r="E22" i="1"/>
  <c r="F22" i="1"/>
  <c r="E28" i="1"/>
  <c r="F28" i="1"/>
  <c r="E38" i="1"/>
  <c r="E40" i="1" s="1"/>
  <c r="F38" i="1"/>
  <c r="F40" i="1"/>
  <c r="E43" i="1"/>
  <c r="F43" i="1"/>
  <c r="E48" i="1"/>
  <c r="F48" i="1"/>
  <c r="E53" i="1"/>
  <c r="F53" i="1"/>
  <c r="E61" i="1"/>
  <c r="F61" i="1"/>
  <c r="F66" i="1" s="1"/>
  <c r="E66" i="1"/>
  <c r="E68" i="1"/>
  <c r="F68" i="1"/>
  <c r="E73" i="1"/>
  <c r="E79" i="1" s="1"/>
  <c r="F73" i="1"/>
  <c r="F79" i="1"/>
  <c r="E89" i="1"/>
  <c r="F89" i="1"/>
  <c r="E94" i="1"/>
  <c r="F94" i="1"/>
  <c r="E97" i="1"/>
  <c r="F97" i="1"/>
  <c r="F100" i="1"/>
  <c r="E103" i="1"/>
  <c r="E100" i="1" s="1"/>
  <c r="F103" i="1"/>
  <c r="F108" i="1"/>
  <c r="E111" i="1"/>
  <c r="E108" i="1" s="1"/>
  <c r="F111" i="1"/>
  <c r="F118" i="1"/>
  <c r="F127" i="1" s="1"/>
  <c r="E121" i="1"/>
  <c r="E118" i="1" s="1"/>
  <c r="E127" i="1" s="1"/>
  <c r="F121" i="1"/>
  <c r="E132" i="1"/>
  <c r="F132" i="1"/>
  <c r="F138" i="1"/>
  <c r="E141" i="1"/>
  <c r="E138" i="1" s="1"/>
  <c r="F141" i="1"/>
  <c r="E147" i="1"/>
  <c r="F147" i="1"/>
  <c r="F152" i="1" s="1"/>
  <c r="F154" i="1" s="1"/>
  <c r="E152" i="1"/>
  <c r="E154" i="1" s="1"/>
  <c r="E156" i="1"/>
  <c r="E161" i="1" s="1"/>
  <c r="F156" i="1"/>
  <c r="F161" i="1"/>
  <c r="E166" i="1"/>
  <c r="E174" i="1" s="1"/>
  <c r="F166" i="1"/>
  <c r="F174" i="1"/>
  <c r="F182" i="1" s="1"/>
  <c r="E175" i="1"/>
  <c r="E181" i="1" s="1"/>
  <c r="F175" i="1"/>
  <c r="F181" i="1"/>
  <c r="E184" i="1"/>
  <c r="F184" i="1"/>
  <c r="E189" i="1"/>
  <c r="F189" i="1"/>
  <c r="E195" i="1"/>
  <c r="F195" i="1"/>
  <c r="F200" i="1" s="1"/>
  <c r="E200" i="1"/>
  <c r="E209" i="1"/>
  <c r="F209" i="1"/>
  <c r="E221" i="1"/>
  <c r="E223" i="1"/>
  <c r="F223" i="1"/>
  <c r="F221" i="1" s="1"/>
  <c r="E229" i="1"/>
  <c r="E231" i="1"/>
  <c r="F231" i="1"/>
  <c r="F229" i="1" s="1"/>
  <c r="E242" i="1"/>
  <c r="F242" i="1"/>
  <c r="E182" i="1" l="1"/>
</calcChain>
</file>

<file path=xl/sharedStrings.xml><?xml version="1.0" encoding="utf-8"?>
<sst xmlns="http://schemas.openxmlformats.org/spreadsheetml/2006/main" count="1107" uniqueCount="726">
  <si>
    <t>CENTRALIZAT</t>
  </si>
  <si>
    <t xml:space="preserve"> Anexa 40b</t>
  </si>
  <si>
    <t>Anexa 40b -  Situatia activelor si datoriilor</t>
  </si>
  <si>
    <t>Trimestrul: 4, Anul: 2022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</si>
  <si>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</si>
  <si>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</si>
  <si>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</si>
  <si>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</si>
  <si>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</si>
  <si>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</si>
  <si>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</si>
  <si>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</si>
  <si>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</si>
  <si>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</si>
  <si>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</si>
  <si>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</si>
  <si>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</si>
  <si>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</si>
  <si>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</si>
  <si>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</si>
  <si>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</si>
  <si>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</si>
  <si>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</si>
  <si>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</si>
  <si>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</si>
  <si>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</si>
  <si>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</si>
  <si>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</si>
  <si>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</si>
  <si>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</si>
  <si>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</si>
  <si>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</si>
  <si>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</si>
  <si>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</si>
  <si>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</si>
  <si>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</si>
  <si>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</si>
  <si>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</si>
  <si>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</si>
  <si>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</si>
  <si>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</si>
  <si>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</si>
  <si>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</si>
  <si>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</si>
  <si>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</si>
  <si>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</si>
  <si>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</si>
  <si>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</si>
  <si>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</si>
  <si>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</si>
  <si>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</si>
  <si>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</si>
  <si>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</si>
  <si>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</si>
  <si>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</si>
  <si>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</si>
  <si>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</si>
  <si>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</si>
  <si>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</si>
  <si>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</si>
  <si>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</si>
  <si>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</si>
  <si>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</si>
  <si>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</si>
  <si>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</si>
  <si>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</si>
  <si>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</si>
  <si>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</si>
  <si>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</si>
  <si>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</si>
  <si>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</si>
  <si>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</si>
  <si>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</si>
  <si>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</si>
  <si>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</si>
  <si>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</si>
  <si>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</si>
  <si>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</si>
  <si>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</si>
  <si>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</si>
  <si>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</si>
  <si>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</si>
  <si>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</si>
  <si>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</si>
  <si>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</si>
  <si>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</si>
  <si>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</si>
  <si>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</si>
  <si>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</si>
  <si>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</si>
  <si>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</si>
  <si>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</si>
  <si>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</si>
  <si>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</si>
  <si>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</si>
  <si>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</si>
  <si>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</si>
  <si>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</si>
  <si>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</si>
  <si>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</si>
  <si>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</si>
  <si>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</si>
  <si>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</si>
  <si>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</si>
  <si>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</si>
  <si>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</si>
  <si>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</si>
  <si>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</si>
  <si>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</si>
  <si>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</si>
  <si>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</si>
  <si>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</si>
  <si>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</si>
  <si>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</si>
  <si>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</si>
  <si>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</si>
  <si>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</si>
  <si>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</si>
  <si>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</si>
  <si>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</si>
  <si>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</si>
  <si>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</si>
  <si>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</si>
  <si>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</si>
  <si>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</si>
  <si>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</si>
  <si>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</si>
  <si>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</si>
  <si>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</si>
  <si>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</si>
  <si>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</si>
  <si>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</si>
  <si>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</si>
  <si>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</si>
  <si>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</si>
  <si>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</si>
  <si>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</si>
  <si>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</si>
  <si>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</si>
  <si>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</si>
  <si>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</si>
  <si>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</si>
  <si>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</si>
  <si>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</si>
  <si>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</si>
  <si>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</si>
  <si>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</si>
  <si>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</si>
  <si>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</si>
  <si>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</si>
  <si>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</si>
  <si>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</si>
  <si>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</si>
  <si>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</si>
  <si>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</si>
  <si>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</si>
  <si>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</si>
  <si>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</si>
  <si>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</si>
  <si>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</si>
  <si>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</si>
  <si>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</si>
  <si>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</si>
  <si>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</si>
  <si>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</si>
  <si>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</si>
  <si>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</si>
  <si>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</si>
  <si>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</si>
  <si>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</si>
  <si>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</si>
  <si>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</si>
  <si>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</si>
  <si>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</si>
  <si>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</si>
  <si>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</si>
  <si>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</si>
  <si>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</si>
  <si>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</si>
  <si>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</si>
  <si>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</si>
  <si>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</si>
  <si>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</si>
  <si>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</si>
  <si>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</si>
  <si>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</si>
  <si>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</si>
  <si>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</si>
  <si>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</si>
  <si>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</si>
  <si>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</si>
  <si>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</si>
  <si>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</si>
  <si>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</si>
  <si>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</si>
  <si>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</si>
  <si>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</si>
  <si>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</si>
  <si>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</si>
  <si>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</si>
  <si>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</si>
  <si>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</si>
  <si>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</si>
  <si>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</si>
  <si>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</si>
  <si>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</si>
  <si>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</si>
  <si>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</si>
  <si>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</si>
  <si>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</si>
  <si>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</si>
  <si>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</si>
  <si>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</si>
  <si>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</si>
  <si>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</si>
  <si>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</si>
  <si>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</si>
  <si>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</si>
  <si>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</si>
  <si>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</si>
  <si>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</si>
  <si>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</si>
  <si>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</si>
  <si>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</si>
  <si>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</si>
  <si>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</si>
  <si>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</si>
  <si>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</si>
  <si>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</si>
  <si>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</si>
  <si>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</si>
  <si>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</si>
  <si>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</si>
  <si>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</si>
  <si>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</si>
  <si>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</si>
  <si>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</si>
  <si>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</si>
  <si>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</si>
  <si>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</si>
  <si>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</si>
  <si>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</si>
  <si>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</si>
  <si>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</si>
  <si>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</si>
  <si>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</si>
  <si>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</si>
  <si>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</si>
  <si>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</si>
  <si>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</si>
  <si>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</si>
  <si>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</si>
  <si>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</si>
  <si>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</si>
  <si>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</si>
  <si>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</si>
  <si>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</si>
  <si>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</si>
  <si>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</si>
  <si>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</si>
  <si>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</si>
  <si>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</si>
  <si>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</si>
  <si>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</si>
  <si>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</si>
  <si>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</si>
  <si>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</si>
  <si>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</si>
  <si>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</si>
  <si>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</si>
  <si>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</si>
  <si>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</si>
  <si>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</si>
  <si>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</si>
  <si>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</si>
  <si>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</si>
  <si>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</si>
  <si>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</si>
  <si>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</si>
  <si>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</si>
  <si>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</si>
  <si>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</si>
  <si>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</si>
  <si>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</si>
  <si>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</si>
  <si>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</si>
  <si>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</si>
  <si>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</si>
  <si>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</si>
  <si>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</si>
  <si>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</si>
  <si>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</si>
  <si>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</si>
  <si>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</si>
  <si>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</si>
  <si>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</si>
  <si>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</si>
  <si>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</si>
  <si>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</si>
  <si>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</si>
  <si>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</si>
  <si>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</si>
  <si>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</si>
  <si>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</si>
  <si>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</si>
  <si>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</si>
  <si>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</si>
  <si>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</si>
  <si>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</si>
  <si>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</si>
  <si>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</si>
  <si>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</si>
  <si>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</si>
  <si>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</si>
  <si>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</si>
  <si>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</si>
  <si>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</si>
  <si>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</si>
  <si>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</si>
  <si>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</si>
  <si>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</si>
  <si>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</si>
  <si>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</si>
  <si>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</si>
  <si>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</si>
  <si>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</si>
  <si>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</si>
  <si>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</si>
  <si>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</si>
  <si>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</si>
  <si>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</si>
  <si>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</si>
  <si>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</si>
  <si>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</si>
  <si>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</si>
  <si>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</si>
  <si>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</si>
  <si>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</si>
  <si>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</si>
  <si>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</si>
  <si>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</si>
  <si>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</si>
  <si>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</si>
  <si>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</si>
  <si>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</si>
  <si>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</si>
  <si>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</si>
  <si>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</si>
  <si>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</si>
  <si>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</si>
  <si>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</si>
  <si>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</si>
  <si>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</si>
  <si>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</si>
  <si>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</si>
  <si>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</si>
  <si>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</si>
  <si>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</si>
  <si>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</si>
  <si>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</si>
  <si>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</si>
  <si>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</si>
  <si>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</si>
  <si>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</si>
  <si>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</si>
  <si>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</si>
  <si>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</si>
  <si>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</si>
  <si>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</si>
  <si>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</si>
  <si>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</si>
  <si>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</si>
  <si>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</si>
  <si>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</si>
  <si>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</si>
  <si>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</si>
  <si>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</si>
  <si>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</si>
  <si>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</si>
  <si>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</si>
  <si>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</si>
  <si>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</si>
  <si>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</si>
  <si>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</si>
  <si>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</si>
  <si>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</si>
  <si>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</si>
  <si>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</si>
  <si>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</si>
  <si>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</si>
  <si>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</si>
  <si>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</si>
  <si>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</si>
  <si>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</si>
  <si>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</si>
  <si>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</si>
  <si>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</si>
  <si>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</si>
  <si>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</si>
  <si>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</si>
  <si>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</si>
  <si>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</si>
  <si>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</si>
  <si>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</si>
  <si>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</si>
  <si>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</si>
  <si>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</si>
  <si>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</si>
  <si>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</si>
  <si>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</si>
  <si>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</si>
  <si>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</si>
  <si>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</si>
  <si>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</si>
  <si>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</si>
  <si>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</si>
  <si>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</si>
  <si>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</si>
  <si>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</si>
  <si>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</si>
  <si>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</si>
  <si>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</si>
  <si>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</si>
  <si>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</si>
  <si>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</si>
  <si>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</si>
  <si>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</si>
  <si>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</si>
  <si>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</si>
  <si>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</si>
  <si>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</si>
  <si>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</si>
  <si>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</si>
  <si>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</si>
  <si>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</si>
  <si>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</si>
  <si>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</si>
  <si>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</si>
  <si>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</si>
  <si>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</si>
  <si>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</si>
  <si>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</si>
  <si>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</si>
  <si>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</si>
  <si>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</si>
  <si>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</si>
  <si>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</si>
  <si>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</si>
  <si>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</si>
  <si>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</si>
  <si>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</si>
  <si>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</si>
  <si>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</si>
  <si>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</si>
  <si>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</si>
  <si>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</si>
  <si>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</si>
  <si>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</si>
  <si>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</si>
  <si>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</si>
  <si>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</si>
  <si>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</si>
  <si>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</si>
  <si>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</si>
  <si>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</si>
  <si>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</si>
  <si>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</si>
  <si>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</si>
  <si>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</si>
  <si>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</si>
  <si>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</si>
  <si>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</si>
  <si>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</si>
  <si>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</si>
  <si>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</si>
  <si>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</si>
  <si>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</si>
  <si>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</si>
  <si>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</si>
  <si>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</si>
  <si>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</si>
  <si>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</si>
  <si>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</si>
  <si>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</si>
  <si>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</si>
  <si>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</si>
  <si>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</si>
  <si>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</si>
  <si>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</si>
  <si>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</si>
  <si>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</si>
  <si>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</si>
  <si>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</si>
  <si>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</si>
  <si>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</si>
  <si>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</si>
  <si>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</si>
  <si>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</si>
  <si>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</si>
  <si>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</si>
  <si>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</si>
  <si>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</si>
  <si>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</si>
  <si>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</si>
  <si>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</si>
  <si>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</si>
  <si>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</si>
  <si>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</si>
  <si>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</si>
  <si>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</si>
  <si>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</si>
  <si>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</si>
  <si>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</si>
  <si>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</si>
  <si>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</si>
  <si>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</si>
  <si>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</si>
  <si>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</si>
  <si>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</si>
  <si>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</si>
  <si>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</si>
  <si>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</si>
  <si>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</si>
  <si>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</si>
  <si>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</si>
  <si>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</si>
  <si>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</si>
  <si>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</si>
  <si>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</si>
  <si>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</si>
  <si>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</si>
  <si>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</si>
  <si>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</si>
  <si>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</si>
  <si>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</si>
  <si>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</si>
  <si>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</si>
  <si>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</si>
  <si>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</si>
  <si>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</si>
  <si>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</si>
  <si>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</si>
  <si>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</si>
  <si>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</si>
  <si>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</si>
  <si>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</si>
  <si>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</si>
  <si>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</si>
  <si>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</si>
  <si>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</si>
  <si>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</si>
  <si>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</si>
  <si>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</si>
  <si>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</si>
  <si>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</si>
  <si>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</si>
  <si>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</si>
  <si>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</si>
  <si>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</si>
  <si>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</si>
  <si>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</si>
  <si>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</si>
  <si>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</si>
  <si>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</si>
  <si>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</si>
  <si>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</si>
  <si>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</si>
  <si>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</si>
  <si>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</si>
  <si>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</si>
  <si>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</si>
  <si>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</si>
  <si>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</si>
  <si>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</si>
  <si>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</si>
  <si>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</si>
  <si>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</si>
  <si>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</si>
  <si>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</si>
  <si>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</si>
  <si>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</si>
  <si>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</si>
  <si>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</si>
  <si>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</si>
  <si>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</si>
  <si>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</si>
  <si>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</si>
  <si>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</si>
  <si>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</si>
  <si>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</si>
  <si>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</si>
  <si>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</si>
  <si>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</si>
  <si>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</si>
  <si>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</si>
  <si>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</si>
  <si>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</si>
  <si>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</si>
  <si>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</si>
  <si>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</si>
  <si>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</si>
  <si>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</si>
  <si>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</si>
  <si>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</si>
  <si>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</si>
  <si>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</si>
  <si>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</si>
  <si>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</si>
  <si>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</si>
  <si>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</si>
  <si>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</si>
  <si>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</si>
  <si>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</si>
  <si>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</si>
  <si>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</si>
  <si>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</si>
  <si>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</si>
  <si>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</si>
  <si>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</si>
  <si>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</si>
  <si>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</si>
  <si>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</si>
  <si>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</si>
  <si>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</si>
  <si>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</si>
  <si>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</si>
  <si>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</si>
  <si>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</si>
  <si>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</si>
  <si>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</si>
  <si>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</si>
  <si>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</si>
  <si>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</si>
  <si>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</si>
  <si>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</si>
  <si>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</si>
  <si>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</si>
  <si>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</si>
  <si>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</si>
  <si>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</si>
  <si>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</si>
  <si>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</si>
  <si>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</si>
  <si>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</si>
  <si>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</si>
  <si>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</si>
  <si>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</si>
  <si>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</si>
  <si>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</si>
  <si>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</si>
  <si>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</si>
  <si>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</si>
  <si>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</si>
  <si>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</si>
  <si>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</si>
  <si>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</si>
  <si>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</si>
  <si>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</si>
  <si>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</si>
  <si>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</si>
  <si>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</si>
  <si>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</si>
  <si>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</si>
  <si>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</si>
  <si>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</si>
  <si>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</si>
  <si>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</si>
  <si>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</si>
  <si>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</si>
  <si>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</si>
  <si>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</si>
  <si>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</si>
  <si>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</si>
  <si>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</si>
  <si>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</si>
  <si>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</si>
  <si>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</si>
  <si>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</si>
  <si>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</si>
  <si>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</si>
  <si>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</si>
  <si>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</si>
  <si>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</si>
  <si>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</si>
  <si>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</si>
  <si>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</si>
  <si>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</si>
  <si>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</si>
  <si>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</si>
  <si>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</si>
  <si>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</si>
  <si>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</si>
  <si>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</si>
  <si>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</si>
  <si>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</si>
  <si>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</si>
  <si>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</si>
  <si>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</si>
  <si>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</si>
  <si>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</si>
  <si>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</si>
  <si>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</si>
  <si>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</si>
  <si>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</si>
  <si>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</si>
  <si>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</si>
  <si>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</si>
  <si>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</si>
  <si>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</si>
  <si>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</si>
  <si>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</si>
  <si>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</si>
  <si>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</si>
  <si>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</si>
  <si>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</si>
  <si>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</si>
  <si>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</si>
  <si>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</si>
  <si>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</si>
  <si>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</si>
  <si>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</si>
  <si>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</si>
  <si>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FINARIU CONSTANTIN</t>
  </si>
  <si>
    <t>.</t>
  </si>
  <si>
    <t>CONTABIL SEF,</t>
  </si>
  <si>
    <t>HANDREA CATALINA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</si>
</sst>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301920</v>
      </c>
      <c r="F11" s="10">
        <v>112702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301920</v>
      </c>
      <c r="F15" s="10">
        <f>F10+F11</f>
        <v>112702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301920</v>
      </c>
      <c r="F17" s="10">
        <f>F15+F16</f>
        <v>112702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0</v>
      </c>
      <c r="F30" s="10">
        <v>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19175</v>
      </c>
      <c r="F34" s="10">
        <v>19187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19175</v>
      </c>
      <c r="F38" s="10">
        <f>F34+F37</f>
        <v>19187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19175</v>
      </c>
      <c r="F40" s="10">
        <f>F38+F39</f>
        <v>19187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197877</v>
      </c>
      <c r="F47" s="10">
        <v>197877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197877</v>
      </c>
      <c r="F48" s="10">
        <f>F47</f>
        <v>197877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361858</v>
      </c>
      <c r="F100" s="10">
        <f>F101+F102+F103+F107</f>
        <v>361858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361858</v>
      </c>
      <c r="F102" s="10">
        <v>361858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0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0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1744110</v>
      </c>
      <c r="F118" s="10">
        <f>F119+F120+F121+F125</f>
        <v>1900994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1744110</v>
      </c>
      <c r="F119" s="10">
        <v>1900994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1744110</v>
      </c>
      <c r="F127" s="10">
        <f>F118+F126</f>
        <v>1900994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488203</v>
      </c>
      <c r="F129" s="10">
        <v>488203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146565</v>
      </c>
      <c r="F130" s="10">
        <v>146565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6293</v>
      </c>
      <c r="F138" s="10">
        <f>F139+F140+F141</f>
        <v>6305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6293</v>
      </c>
      <c r="F139" s="10">
        <v>6305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0</v>
      </c>
      <c r="F140" s="10">
        <v>0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0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0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34169</v>
      </c>
      <c r="F195" s="10">
        <f>F196+F197+F198+F199</f>
        <v>18131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34169</v>
      </c>
      <c r="F196" s="10">
        <v>18131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34169</v>
      </c>
      <c r="F200" s="10">
        <f>F195</f>
        <v>18131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37926</v>
      </c>
      <c r="F229" s="10">
        <f>F230+F231+F235+F236</f>
        <v>359720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37926</v>
      </c>
      <c r="F230" s="10">
        <v>359720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117122</v>
      </c>
      <c r="F238" s="10">
        <v>128668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76768</v>
      </c>
      <c r="F239" s="10">
        <v>91800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585</v>
      </c>
      <c r="F240" s="10">
        <v>585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194475</v>
      </c>
      <c r="F242" s="10">
        <f>F238+F239+F240+F241</f>
        <v>221053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723</v>
      </c>
      <c r="D280" s="12"/>
      <c r="E280" s="12" t="s">
        <v>724</v>
      </c>
      <c r="F280" s="12"/>
    </row>
    <row r="281" spans="1:6" x14ac:dyDescent="0.25">
      <c r="A281" s="3" t="s">
        <v>722</v>
      </c>
      <c r="B281" s="3"/>
      <c r="C281" s="3"/>
      <c r="D281" s="3"/>
      <c r="E281" s="3" t="s">
        <v>725</v>
      </c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2023-02-09T10:18:49Z</dcterms:created>
  <dcterms:modified xsi:type="dcterms:W3CDTF">2023-02-09T10:19:02Z</dcterms:modified>
</cp:coreProperties>
</file>