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34785B59-1A27-4EF4-B7C1-2A28E6ADBD80}" xr6:coauthVersionLast="43" xr6:coauthVersionMax="43" xr10:uidLastSave="{00000000-0000-0000-0000-000000000000}"/>
  <bookViews>
    <workbookView xWindow="2295" yWindow="2295" windowWidth="15375" windowHeight="7875" xr2:uid="{C3487E4D-F780-49AA-8344-3A8BCF5F6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J19" i="1"/>
  <c r="K19" i="1"/>
  <c r="L19" i="1"/>
  <c r="L15" i="1" s="1"/>
  <c r="K20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K24" i="1"/>
  <c r="D27" i="1"/>
  <c r="D26" i="1" s="1"/>
  <c r="D25" i="1" s="1"/>
  <c r="H27" i="1"/>
  <c r="H26" i="1" s="1"/>
  <c r="H25" i="1" s="1"/>
  <c r="L27" i="1"/>
  <c r="L26" i="1" s="1"/>
  <c r="L25" i="1" s="1"/>
  <c r="D28" i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I28" i="1"/>
  <c r="I27" i="1" s="1"/>
  <c r="J28" i="1"/>
  <c r="J27" i="1" s="1"/>
  <c r="J26" i="1" s="1"/>
  <c r="J25" i="1" s="1"/>
  <c r="K28" i="1"/>
  <c r="L28" i="1"/>
  <c r="K29" i="1"/>
  <c r="L13" i="1" l="1"/>
  <c r="L12" i="1" s="1"/>
  <c r="L14" i="1"/>
  <c r="H13" i="1"/>
  <c r="H12" i="1" s="1"/>
  <c r="H14" i="1"/>
  <c r="D13" i="1"/>
  <c r="D12" i="1" s="1"/>
  <c r="D14" i="1"/>
  <c r="G13" i="1"/>
  <c r="G12" i="1" s="1"/>
  <c r="G14" i="1"/>
  <c r="J14" i="1"/>
  <c r="J13" i="1"/>
  <c r="J12" i="1" s="1"/>
  <c r="F14" i="1"/>
  <c r="F13" i="1"/>
  <c r="F12" i="1" s="1"/>
  <c r="K27" i="1"/>
  <c r="I26" i="1"/>
  <c r="K15" i="1"/>
  <c r="E13" i="1"/>
  <c r="E12" i="1" s="1"/>
  <c r="E14" i="1"/>
  <c r="I21" i="1"/>
  <c r="K21" i="1" s="1"/>
  <c r="I13" i="1" l="1"/>
  <c r="K26" i="1"/>
  <c r="I25" i="1"/>
  <c r="K25" i="1" s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<sst xmlns="http://schemas.openxmlformats.org/spreadsheetml/2006/main" count="79" uniqueCount="77">
  <si>
    <t>CENTRALIZAT</t>
  </si>
  <si>
    <t xml:space="preserve"> Anexa 7</t>
  </si>
  <si>
    <t>Cont de executie - Detalierea cheltuielilor - Trimestrul: 3, Anul: 2021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</si>
  <si>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</si>
  <si>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</si>
  <si>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</si>
  <si>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</si>
  <si>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</si>
  <si>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</si>
  <si>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</si>
  <si>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</si>
  <si>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</si>
  <si>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</si>
  <si>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</si>
  <si>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</si>
  <si>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</si>
  <si>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</si>
  <si>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</si>
  <si>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</si>
  <si>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</si>
  <si>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</si>
  <si>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</si>
  <si>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</si>
  <si>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</si>
  <si>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</si>
  <si>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</si>
  <si>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</si>
  <si>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</si>
  <si>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</si>
  <si>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</si>
  <si>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</si>
  <si>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</si>
  <si>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</si>
  <si>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</si>
  <si>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</si>
  <si>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</si>
  <si>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</si>
  <si>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</si>
  <si>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</si>
  <si>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</si>
  <si>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</si>
  <si>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</si>
  <si>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</si>
  <si>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</si>
  <si>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</si>
  <si>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</si>
  <si>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</si>
  <si>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</si>
  <si>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</si>
  <si>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</si>
  <si>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</si>
  <si>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</si>
  <si>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</si>
  <si>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</si>
  <si>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56</t>
  </si>
  <si>
    <t>Alte bunuri si servicii pentru intretinere si functionare</t>
  </si>
  <si>
    <t>20.01.30</t>
  </si>
  <si>
    <t>243</t>
  </si>
  <si>
    <t>SECŢIUNEA DE DEZVOLTARE (cod 51+55+56+58+65+70+79.d+84.d)</t>
  </si>
  <si>
    <t>001.02</t>
  </si>
  <si>
    <t>452</t>
  </si>
  <si>
    <t>CHELTUIELI DE CAPITAL  (cod 71+72)</t>
  </si>
  <si>
    <t>70</t>
  </si>
  <si>
    <t>454</t>
  </si>
  <si>
    <t>TITLUL XIII  ACTIVE NEFINANCIARE  (cod 71.01 la 71.03)</t>
  </si>
  <si>
    <t>71</t>
  </si>
  <si>
    <t>455</t>
  </si>
  <si>
    <t>Active fixe</t>
  </si>
  <si>
    <t>71.01</t>
  </si>
  <si>
    <t>456</t>
  </si>
  <si>
    <t>Constructii</t>
  </si>
  <si>
    <t>71.01.01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</si>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</sst>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1A10-27C2-4957-8AC3-ADE13D54648C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D13+D25</f>
        <v>10300</v>
      </c>
      <c r="E12" s="11">
        <f>E13+E25</f>
        <v>10300</v>
      </c>
      <c r="F12" s="11">
        <f>F13+F25</f>
        <v>75500</v>
      </c>
      <c r="G12" s="11">
        <f>G13+G25</f>
        <v>64300</v>
      </c>
      <c r="H12" s="11">
        <f>H13+H25</f>
        <v>64300</v>
      </c>
      <c r="I12" s="11">
        <f>I13+I25</f>
        <v>64300</v>
      </c>
      <c r="J12" s="11">
        <f>J13+J25</f>
        <v>56680</v>
      </c>
      <c r="K12" s="11">
        <f>I12-J12</f>
        <v>7620</v>
      </c>
      <c r="L12" s="11">
        <f>L13+L25</f>
        <v>42559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65200</v>
      </c>
      <c r="G13" s="11">
        <f>G15+G21</f>
        <v>54000</v>
      </c>
      <c r="H13" s="11">
        <f>H15+H21</f>
        <v>54000</v>
      </c>
      <c r="I13" s="11">
        <f>I15+I21</f>
        <v>54000</v>
      </c>
      <c r="J13" s="11">
        <f>J15+J21</f>
        <v>46459</v>
      </c>
      <c r="K13" s="11">
        <f>I13-J13</f>
        <v>7541</v>
      </c>
      <c r="L13" s="11">
        <f>L15+L21</f>
        <v>42559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65200</v>
      </c>
      <c r="G14" s="11">
        <f>G15+G21</f>
        <v>54000</v>
      </c>
      <c r="H14" s="11">
        <f>H15+H21</f>
        <v>54000</v>
      </c>
      <c r="I14" s="11">
        <f>I15+I21</f>
        <v>54000</v>
      </c>
      <c r="J14" s="11">
        <f>J15+J21</f>
        <v>46459</v>
      </c>
      <c r="K14" s="11">
        <f>I14-J14</f>
        <v>7541</v>
      </c>
      <c r="L14" s="11">
        <f>L15+L21</f>
        <v>42559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52200</v>
      </c>
      <c r="G15" s="11">
        <f>G16+G19</f>
        <v>41000</v>
      </c>
      <c r="H15" s="11">
        <f>H16+H19</f>
        <v>41000</v>
      </c>
      <c r="I15" s="11">
        <f>I16+I19</f>
        <v>41000</v>
      </c>
      <c r="J15" s="11">
        <f>J16+J19</f>
        <v>38691</v>
      </c>
      <c r="K15" s="11">
        <f>I15-J15</f>
        <v>2309</v>
      </c>
      <c r="L15" s="11">
        <f>L16+L19</f>
        <v>38691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51000</v>
      </c>
      <c r="G16" s="11">
        <f>G17+G18</f>
        <v>39800</v>
      </c>
      <c r="H16" s="11">
        <f>H17+H18</f>
        <v>39800</v>
      </c>
      <c r="I16" s="11">
        <f>I17+I18</f>
        <v>39800</v>
      </c>
      <c r="J16" s="11">
        <f>J17+J18</f>
        <v>37839</v>
      </c>
      <c r="K16" s="11">
        <f>I16-J16</f>
        <v>1961</v>
      </c>
      <c r="L16" s="11">
        <f>L17+L18</f>
        <v>37839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46800</v>
      </c>
      <c r="G17" s="11">
        <v>36600</v>
      </c>
      <c r="H17" s="11">
        <v>36600</v>
      </c>
      <c r="I17" s="11">
        <v>36600</v>
      </c>
      <c r="J17" s="11">
        <v>34857</v>
      </c>
      <c r="K17" s="11">
        <f>I17-J17</f>
        <v>1743</v>
      </c>
      <c r="L17" s="11">
        <v>34857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4200</v>
      </c>
      <c r="G18" s="11">
        <v>3200</v>
      </c>
      <c r="H18" s="11">
        <v>3200</v>
      </c>
      <c r="I18" s="11">
        <v>3200</v>
      </c>
      <c r="J18" s="11">
        <v>2982</v>
      </c>
      <c r="K18" s="11">
        <f>I18-J18</f>
        <v>218</v>
      </c>
      <c r="L18" s="11">
        <v>2982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1200</v>
      </c>
      <c r="G19" s="11">
        <f>+G20</f>
        <v>1200</v>
      </c>
      <c r="H19" s="11">
        <f>+H20</f>
        <v>1200</v>
      </c>
      <c r="I19" s="11">
        <f>+I20</f>
        <v>1200</v>
      </c>
      <c r="J19" s="11">
        <f>+J20</f>
        <v>852</v>
      </c>
      <c r="K19" s="11">
        <f>I19-J19</f>
        <v>348</v>
      </c>
      <c r="L19" s="11">
        <f>+L20</f>
        <v>852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1200</v>
      </c>
      <c r="G20" s="11">
        <v>1200</v>
      </c>
      <c r="H20" s="11">
        <v>1200</v>
      </c>
      <c r="I20" s="11">
        <v>1200</v>
      </c>
      <c r="J20" s="11">
        <v>852</v>
      </c>
      <c r="K20" s="11">
        <f>I20-J20</f>
        <v>348</v>
      </c>
      <c r="L20" s="11">
        <v>852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13000</v>
      </c>
      <c r="G21" s="11">
        <f>G22</f>
        <v>13000</v>
      </c>
      <c r="H21" s="11">
        <f>H22</f>
        <v>13000</v>
      </c>
      <c r="I21" s="11">
        <f>I22</f>
        <v>13000</v>
      </c>
      <c r="J21" s="11">
        <f>J22</f>
        <v>7768</v>
      </c>
      <c r="K21" s="11">
        <f>I21-J21</f>
        <v>5232</v>
      </c>
      <c r="L21" s="11">
        <f>L22</f>
        <v>3868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+D23+D24</f>
        <v>0</v>
      </c>
      <c r="E22" s="11">
        <f>+E23+E24</f>
        <v>0</v>
      </c>
      <c r="F22" s="11">
        <f>+F23+F24</f>
        <v>13000</v>
      </c>
      <c r="G22" s="11">
        <f>+G23+G24</f>
        <v>13000</v>
      </c>
      <c r="H22" s="11">
        <f>+H23+H24</f>
        <v>13000</v>
      </c>
      <c r="I22" s="11">
        <f>+I23+I24</f>
        <v>13000</v>
      </c>
      <c r="J22" s="11">
        <f>+J23+J24</f>
        <v>7768</v>
      </c>
      <c r="K22" s="11">
        <f>I22-J22</f>
        <v>5232</v>
      </c>
      <c r="L22" s="11">
        <f>+L23+L24</f>
        <v>3868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300</v>
      </c>
      <c r="G23" s="11">
        <v>300</v>
      </c>
      <c r="H23" s="11">
        <v>300</v>
      </c>
      <c r="I23" s="11">
        <v>300</v>
      </c>
      <c r="J23" s="11">
        <v>293</v>
      </c>
      <c r="K23" s="11">
        <f>I23-J23</f>
        <v>7</v>
      </c>
      <c r="L23" s="11">
        <v>293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12700</v>
      </c>
      <c r="G24" s="11">
        <v>12700</v>
      </c>
      <c r="H24" s="11">
        <v>12700</v>
      </c>
      <c r="I24" s="11">
        <v>12700</v>
      </c>
      <c r="J24" s="11">
        <v>7475</v>
      </c>
      <c r="K24" s="11">
        <f>I24-J24</f>
        <v>5225</v>
      </c>
      <c r="L24" s="11">
        <v>3575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</f>
        <v>10300</v>
      </c>
      <c r="E25" s="11">
        <f>+E26</f>
        <v>10300</v>
      </c>
      <c r="F25" s="11">
        <f>+F26</f>
        <v>10300</v>
      </c>
      <c r="G25" s="11">
        <f>+G26</f>
        <v>10300</v>
      </c>
      <c r="H25" s="11">
        <f>+H26</f>
        <v>10300</v>
      </c>
      <c r="I25" s="11">
        <f>+I26</f>
        <v>10300</v>
      </c>
      <c r="J25" s="11">
        <f>+J26</f>
        <v>10221</v>
      </c>
      <c r="K25" s="11">
        <f>I25-J25</f>
        <v>79</v>
      </c>
      <c r="L25" s="11">
        <f>+L26</f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f>D27</f>
        <v>10300</v>
      </c>
      <c r="E26" s="11">
        <f>E27</f>
        <v>10300</v>
      </c>
      <c r="F26" s="11">
        <f>F27</f>
        <v>10300</v>
      </c>
      <c r="G26" s="11">
        <f>G27</f>
        <v>10300</v>
      </c>
      <c r="H26" s="11">
        <f>H27</f>
        <v>10300</v>
      </c>
      <c r="I26" s="11">
        <f>I27</f>
        <v>10300</v>
      </c>
      <c r="J26" s="11">
        <f>J27</f>
        <v>10221</v>
      </c>
      <c r="K26" s="11">
        <f>I26-J26</f>
        <v>79</v>
      </c>
      <c r="L26" s="11">
        <f>L27</f>
        <v>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10300</v>
      </c>
      <c r="E27" s="11">
        <f>E28</f>
        <v>10300</v>
      </c>
      <c r="F27" s="11">
        <f>F28</f>
        <v>10300</v>
      </c>
      <c r="G27" s="11">
        <f>G28</f>
        <v>10300</v>
      </c>
      <c r="H27" s="11">
        <f>H28</f>
        <v>10300</v>
      </c>
      <c r="I27" s="11">
        <f>I28</f>
        <v>10300</v>
      </c>
      <c r="J27" s="11">
        <f>J28</f>
        <v>10221</v>
      </c>
      <c r="K27" s="11">
        <f>I27-J27</f>
        <v>79</v>
      </c>
      <c r="L27" s="11">
        <f>L28</f>
        <v>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D29</f>
        <v>10300</v>
      </c>
      <c r="E28" s="11">
        <f>E29</f>
        <v>10300</v>
      </c>
      <c r="F28" s="11">
        <f>F29</f>
        <v>10300</v>
      </c>
      <c r="G28" s="11">
        <f>G29</f>
        <v>10300</v>
      </c>
      <c r="H28" s="11">
        <f>H29</f>
        <v>10300</v>
      </c>
      <c r="I28" s="11">
        <f>I29</f>
        <v>10300</v>
      </c>
      <c r="J28" s="11">
        <f>J29</f>
        <v>10221</v>
      </c>
      <c r="K28" s="11">
        <f>I28-J28</f>
        <v>79</v>
      </c>
      <c r="L28" s="11">
        <f>L29</f>
        <v>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10300</v>
      </c>
      <c r="E29" s="11">
        <v>10300</v>
      </c>
      <c r="F29" s="11">
        <v>10300</v>
      </c>
      <c r="G29" s="11">
        <v>10300</v>
      </c>
      <c r="H29" s="11">
        <v>10300</v>
      </c>
      <c r="I29" s="11">
        <v>10300</v>
      </c>
      <c r="J29" s="11">
        <v>10221</v>
      </c>
      <c r="K29" s="11">
        <f>I29-J29</f>
        <v>79</v>
      </c>
      <c r="L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3" t="s">
        <v>72</v>
      </c>
      <c r="B31" s="13"/>
      <c r="C31" s="13"/>
      <c r="D31" s="13"/>
      <c r="E31" s="13" t="s">
        <v>74</v>
      </c>
      <c r="F31" s="13"/>
      <c r="G31" s="13"/>
      <c r="H31" s="13"/>
      <c r="I31" s="13" t="s">
        <v>75</v>
      </c>
      <c r="J31" s="13"/>
      <c r="K31" s="13"/>
      <c r="L31" s="13"/>
    </row>
    <row r="32" spans="1:12" x14ac:dyDescent="0.25">
      <c r="A32" s="3" t="s">
        <v>73</v>
      </c>
      <c r="B32" s="3"/>
      <c r="C32" s="3"/>
      <c r="D32" s="3"/>
      <c r="E32" s="3"/>
      <c r="F32" s="3"/>
      <c r="G32" s="3"/>
      <c r="H32" s="3"/>
      <c r="I32" s="3" t="s">
        <v>76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4">
    <mergeCell ref="K6:K10"/>
    <mergeCell ref="L6:L10"/>
    <mergeCell ref="A31:D31"/>
    <mergeCell ref="A32:D32"/>
    <mergeCell ref="E31:H31"/>
    <mergeCell ref="E32:H32"/>
    <mergeCell ref="I31:L31"/>
    <mergeCell ref="I32:L3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2021-12-06T09:11:41Z</dcterms:created>
  <dcterms:modified xsi:type="dcterms:W3CDTF">2021-12-06T09:11:52Z</dcterms:modified>
</cp:coreProperties>
</file>