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Rafaila\Rafaila\"/>
    </mc:Choice>
  </mc:AlternateContent>
  <xr:revisionPtr revIDLastSave="0" documentId="8_{077C2D52-AC40-4994-81BC-A8BC781F207A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 s="1"/>
  <c r="F71" i="1" s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<sst xmlns="http://schemas.openxmlformats.org/spreadsheetml/2006/main" count="307" uniqueCount="190">
  <si>
    <t>CENTRALIZAT</t>
  </si>
  <si>
    <t xml:space="preserve"> </t>
  </si>
  <si>
    <t>Bilant</t>
  </si>
  <si>
    <t>Trimestrul: 1,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</si>
  <si>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</si>
  <si>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</si>
  <si>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</si>
  <si>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</si>
  <si>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</si>
  <si>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</si>
  <si>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</si>
  <si>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</si>
  <si>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</si>
  <si>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</si>
  <si>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</si>
  <si>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</si>
  <si>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</si>
  <si>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</si>
  <si>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</si>
  <si>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</si>
  <si>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</si>
  <si>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</si>
  <si>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</si>
  <si>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</si>
  <si>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</si>
  <si>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</si>
  <si>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</si>
  <si>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</si>
  <si>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</si>
  <si>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</si>
  <si>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</si>
  <si>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</si>
  <si>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</si>
  <si>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</si>
  <si>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</si>
  <si>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</si>
  <si>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</si>
  <si>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</si>
  <si>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</si>
  <si>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</si>
  <si>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</si>
  <si>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</si>
  <si>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</si>
  <si>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</si>
  <si>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</si>
  <si>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</si>
  <si>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</si>
  <si>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</si>
  <si>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</si>
  <si>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</si>
  <si>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</si>
  <si>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</si>
  <si>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</si>
  <si>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</si>
  <si>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</si>
  <si>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</si>
  <si>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</si>
  <si>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</si>
  <si>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</si>
  <si>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</si>
  <si>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</si>
  <si>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</si>
  <si>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</si>
  <si>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</si>
  <si>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</si>
  <si>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</si>
  <si>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</si>
  <si>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</si>
  <si>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</si>
  <si>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</si>
  <si>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</si>
  <si>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</si>
  <si>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</si>
  <si>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</si>
  <si>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</si>
  <si>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</si>
  <si>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</si>
  <si>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</si>
  <si>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</si>
  <si>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</si>
  <si>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</si>
  <si>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</si>
  <si>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</si>
  <si>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</si>
  <si>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</si>
  <si>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</si>
  <si>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</si>
  <si>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</si>
  <si>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</si>
  <si>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</si>
  <si>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</si>
  <si>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</si>
  <si>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</si>
  <si>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</si>
  <si>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</si>
  <si>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</si>
  <si>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</si>
  <si>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</si>
  <si>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</si>
  <si>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</si>
  <si>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</si>
  <si>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</si>
  <si>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</si>
  <si>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</si>
  <si>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</si>
  <si>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</si>
  <si>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</si>
  <si>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</si>
  <si>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</si>
  <si>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</si>
  <si>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</si>
  <si>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</si>
  <si>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</si>
  <si>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</si>
  <si>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</si>
  <si>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</si>
  <si>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</si>
  <si>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</si>
  <si>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</si>
  <si>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</si>
  <si>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</si>
  <si>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</si>
  <si>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</si>
  <si>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</si>
  <si>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</si>
  <si>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</si>
  <si>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</si>
  <si>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</si>
  <si>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</si>
  <si>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</si>
  <si>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</si>
  <si>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</si>
  <si>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</si>
  <si>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</si>
  <si>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</si>
  <si>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</si>
  <si>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</si>
  <si>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</si>
  <si>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</si>
  <si>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</si>
  <si>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</si>
  <si>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</si>
  <si>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</si>
  <si>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</si>
  <si>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</si>
  <si>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</si>
  <si>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</si>
  <si>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</si>
  <si>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</si>
  <si>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</si>
  <si>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</si>
  <si>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</si>
  <si>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</si>
  <si>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</si>
  <si>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</si>
  <si>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</si>
  <si>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</si>
  <si>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</si>
  <si>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</si>
  <si>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</si>
  <si>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</si>
  <si>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</si>
  <si>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</si>
  <si>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</si>
  <si>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</si>
  <si>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</si>
  <si>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</si>
  <si>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</si>
  <si>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</si>
  <si>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</si>
  <si>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</si>
  <si>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</si>
  <si>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</si>
  <si>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</si>
  <si>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</si>
  <si>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</si>
  <si>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</si>
  <si>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</si>
  <si>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</si>
  <si>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</si>
  <si>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</si>
  <si>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</si>
  <si>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</si>
  <si>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</si>
  <si>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</si>
  <si>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</si>
  <si>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FINARIU CONSTANTIN</t>
  </si>
  <si>
    <t>.</t>
  </si>
  <si>
    <t>CONTABIL SEF,</t>
  </si>
  <si>
    <t>HANDREA CATALINA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</si>
</sst>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63165</v>
      </c>
      <c r="F8" s="10">
        <v>58919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914111</v>
      </c>
      <c r="F9" s="10">
        <v>886810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20362995</v>
      </c>
      <c r="F10" s="10">
        <v>20362995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470128</v>
      </c>
      <c r="F14" s="10">
        <v>470128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274049</v>
      </c>
      <c r="F15" s="10">
        <v>274049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21810399</v>
      </c>
      <c r="F16" s="10">
        <f>F8+F9+F10+F11+F12+F14</f>
        <v>21778852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779004</v>
      </c>
      <c r="F18" s="10">
        <v>778605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169553</v>
      </c>
      <c r="F20" s="10">
        <v>1798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0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1735786</v>
      </c>
      <c r="F24" s="10">
        <v>1900659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1735786</v>
      </c>
      <c r="F25" s="10">
        <v>1900659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634768</v>
      </c>
      <c r="F26" s="10">
        <v>634768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2540107</v>
      </c>
      <c r="F29" s="10">
        <f>F20+F24+F26+F28</f>
        <v>2537225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192997</v>
      </c>
      <c r="F32" s="10">
        <v>241254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19170</v>
      </c>
      <c r="F35" s="10">
        <v>19175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212167</v>
      </c>
      <c r="F38" s="10">
        <f>F32+F33+F35+F36</f>
        <v>260429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3531278</v>
      </c>
      <c r="F42" s="10">
        <f>F18+F29+F30+F38+F39+F40+F41</f>
        <v>3576259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25341677</v>
      </c>
      <c r="F43" s="10">
        <f>F16+F42</f>
        <v>25355111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50162</v>
      </c>
      <c r="F48" s="10">
        <v>45997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50162</v>
      </c>
      <c r="F50" s="10">
        <f>F46+F48+F49</f>
        <v>45997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1818256</v>
      </c>
      <c r="F52" s="10">
        <v>1822253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1631985</v>
      </c>
      <c r="F54" s="10">
        <v>1803737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116042</v>
      </c>
      <c r="F56" s="10">
        <v>115744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44882</v>
      </c>
      <c r="F58" s="10">
        <v>44668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74206</v>
      </c>
      <c r="F64" s="10">
        <v>73991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585</v>
      </c>
      <c r="F65" s="10">
        <v>585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2009089</v>
      </c>
      <c r="F69" s="10">
        <f>F52+F56+F60+F62+F63+F64+F65+F67+F68</f>
        <v>2012573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2059251</v>
      </c>
      <c r="F70" s="10">
        <f>F50+F69</f>
        <v>2058570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23282426</v>
      </c>
      <c r="F71" s="10">
        <f>F43-F70</f>
        <v>23296541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15336552</v>
      </c>
      <c r="F73" s="10">
        <v>15336552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7246049</v>
      </c>
      <c r="F74" s="10">
        <v>7942787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699825</v>
      </c>
      <c r="F76" s="10">
        <v>17202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23282426</v>
      </c>
      <c r="F78" s="10">
        <f>F73+F74-F75+F76-F77</f>
        <v>23296541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/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2021-05-04T08:19:13Z</dcterms:created>
  <dcterms:modified xsi:type="dcterms:W3CDTF">2021-05-04T08:19:16Z</dcterms:modified>
</cp:coreProperties>
</file>